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<sst xmlns="http://schemas.openxmlformats.org/spreadsheetml/2006/main" count="234" uniqueCount="101">
  <si>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</si>
  <si>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</si>
  <si>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</si>
  <si>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</si>
  <si>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</si>
  <si>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</si>
  <si>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</si>
  <si>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</si>
  <si>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</si>
  <si>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</si>
  <si>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</si>
  <si>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</si>
  <si>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</si>
  <si>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</si>
  <si>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</si>
  <si>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</si>
  <si>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</si>
  <si>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</si>
  <si>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</si>
  <si>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</si>
  <si>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</si>
  <si>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</si>
  <si>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</si>
  <si>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</si>
  <si>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</si>
  <si>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</si>
  <si>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</si>
  <si>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</si>
  <si>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</si>
  <si>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Специалност " .............." /  магистърска програма ".................."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</si>
  <si>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</si>
  <si>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</si>
  <si>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</si>
  <si>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</si>
  <si>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</si>
  <si>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</si>
  <si>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</si>
  <si>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</si>
  <si>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</si>
  <si>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</si>
  <si>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</si>
  <si>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</si>
  <si>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</si>
  <si>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</si>
  <si>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</si>
  <si>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</si>
  <si>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</si>
  <si>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</si>
  <si>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</si>
  <si>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</si>
  <si>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форма на обучение ............................., срок на обучение  ......... семестъра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</si>
  <si>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</si>
  <si>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</si>
  <si>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</si>
  <si>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</si>
  <si>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</si>
  <si>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</si>
  <si>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</si>
  <si>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</si>
  <si>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</si>
  <si>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</si>
  <si>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</si>
  <si>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</si>
  <si>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Съпоставителна лингвистика</t>
  </si>
  <si>
    <t>Специфика на деловия превод</t>
  </si>
  <si>
    <t>2+0</t>
  </si>
  <si>
    <t>Историческа лексикология и лексикография</t>
  </si>
  <si>
    <t>Исторически синтаксис</t>
  </si>
  <si>
    <t>Преводачески практикум</t>
  </si>
  <si>
    <t>И</t>
  </si>
  <si>
    <t>Двуезична лексикография</t>
  </si>
  <si>
    <t>Лингвистика на текста</t>
  </si>
  <si>
    <t>Развитие на книжовния език през ХХ-ХХI век</t>
  </si>
  <si>
    <t>Лингвокултурология</t>
  </si>
  <si>
    <t>Преводът като интеркултурна комуникация</t>
  </si>
  <si>
    <t>Магистърски семинар</t>
  </si>
  <si>
    <t>TO</t>
  </si>
  <si>
    <t>6+0</t>
  </si>
  <si>
    <t>Специалност "Руска филология" / Магистърска програма "Език. Култура. Превод"</t>
  </si>
  <si>
    <t xml:space="preserve">за випуска, започнал през 2014/2015 уч. година </t>
  </si>
  <si>
    <t>Р</t>
  </si>
  <si>
    <t>З</t>
  </si>
  <si>
    <t>Езикова картина на света</t>
  </si>
  <si>
    <t>ТО</t>
  </si>
  <si>
    <t>Лингвопрагматика и междукултурен диалог</t>
  </si>
  <si>
    <t>Текстология на старите славянски ръкописи</t>
  </si>
  <si>
    <t>Специфика на превода на художествен текст</t>
  </si>
  <si>
    <t>Съвременни морфологични теории</t>
  </si>
  <si>
    <t>Стилистика на текста</t>
  </si>
  <si>
    <t>Ръкописни традиции и езикови контакти на православните славяни</t>
  </si>
  <si>
    <t>Нови научни приноси в палеославистиката</t>
  </si>
  <si>
    <t>Рекламен дискурс и превод</t>
  </si>
  <si>
    <t>Психолингвистика</t>
  </si>
  <si>
    <t>Въпроси на руското словообразуване в исторически аспект</t>
  </si>
  <si>
    <t>Проблеми на превода на текстове от хуманитарната сфера</t>
  </si>
  <si>
    <t>септември</t>
  </si>
  <si>
    <t>февруари</t>
  </si>
  <si>
    <t>кредит</t>
  </si>
  <si>
    <t>а</t>
  </si>
  <si>
    <t>0+2</t>
  </si>
  <si>
    <t>8 кредита през 1 семестър     4 кредита през 2 семестър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</si>
</sst>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2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1" fillId="32" borderId="36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2" borderId="37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6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32" borderId="37" xfId="0" applyFont="1" applyFill="1" applyBorder="1" applyAlignment="1" applyProtection="1">
      <alignment horizontal="center" textRotation="90" wrapText="1"/>
      <protection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3" fillId="32" borderId="37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32" borderId="63" xfId="0" applyFont="1" applyFill="1" applyBorder="1" applyAlignment="1">
      <alignment vertical="top" wrapText="1"/>
    </xf>
    <xf numFmtId="0" fontId="1" fillId="32" borderId="64" xfId="0" applyFont="1" applyFill="1" applyBorder="1" applyAlignment="1">
      <alignment vertical="top" wrapText="1"/>
    </xf>
    <xf numFmtId="0" fontId="1" fillId="32" borderId="65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6" fillId="0" borderId="37" xfId="0" applyFont="1" applyBorder="1" applyAlignment="1">
      <alignment horizontal="center"/>
    </xf>
    <xf numFmtId="0" fontId="1" fillId="0" borderId="68" xfId="0" applyFont="1" applyBorder="1" applyAlignment="1">
      <alignment vertical="top"/>
    </xf>
    <xf numFmtId="0" fontId="1" fillId="0" borderId="68" xfId="0" applyFont="1" applyBorder="1" applyAlignment="1">
      <alignment vertical="top" wrapText="1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8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4" fillId="0" borderId="68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6" fillId="0" borderId="64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2" fillId="0" borderId="37" xfId="0" applyFont="1" applyBorder="1" applyAlignment="1">
      <alignment vertical="top" wrapText="1"/>
    </xf>
    <xf numFmtId="0" fontId="0" fillId="0" borderId="37" xfId="0" applyBorder="1" applyAlignment="1">
      <alignment/>
    </xf>
    <xf numFmtId="0" fontId="6" fillId="0" borderId="60" xfId="0" applyFont="1" applyBorder="1" applyAlignment="1">
      <alignment horizontal="center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9" xfId="0" applyBorder="1" applyAlignment="1">
      <alignment horizontal="center"/>
    </xf>
    <xf numFmtId="0" fontId="0" fillId="0" borderId="17" xfId="0" applyBorder="1" applyAlignment="1">
      <alignment/>
    </xf>
    <xf numFmtId="0" fontId="0" fillId="32" borderId="37" xfId="0" applyFont="1" applyFill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/>
      <protection/>
    </xf>
    <xf numFmtId="0" fontId="3" fillId="32" borderId="6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7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74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2" fillId="32" borderId="74" xfId="0" applyFont="1" applyFill="1" applyBorder="1" applyAlignment="1" applyProtection="1">
      <alignment horizontal="center" vertical="center" textRotation="90" wrapText="1"/>
      <protection locked="0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64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0" xfId="0" applyFont="1" applyBorder="1" applyAlignment="1" applyProtection="1">
      <alignment horizontal="center" vertical="top" wrapText="1"/>
      <protection/>
    </xf>
    <xf numFmtId="0" fontId="0" fillId="32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32" borderId="37" xfId="0" applyFont="1" applyFill="1" applyBorder="1" applyAlignment="1">
      <alignment horizontal="center" textRotation="90" wrapText="1"/>
    </xf>
    <xf numFmtId="0" fontId="0" fillId="0" borderId="7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76" xfId="0" applyFont="1" applyBorder="1" applyAlignment="1" applyProtection="1">
      <alignment horizontal="center" vertical="top" wrapText="1"/>
      <protection/>
    </xf>
    <xf numFmtId="0" fontId="1" fillId="32" borderId="77" xfId="0" applyFont="1" applyFill="1" applyBorder="1" applyAlignment="1" applyProtection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0" fontId="1" fillId="32" borderId="6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0" xfId="0" applyBorder="1" applyAlignment="1" applyProtection="1">
      <alignment horizontal="center" vertical="top" wrapText="1"/>
      <protection/>
    </xf>
    <xf numFmtId="0" fontId="1" fillId="32" borderId="64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60" xfId="0" applyFont="1" applyFill="1" applyBorder="1" applyAlignment="1">
      <alignment horizontal="center" vertical="top" wrapText="1"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37" xfId="0" applyFont="1" applyBorder="1" applyAlignment="1">
      <alignment/>
    </xf>
    <xf numFmtId="0" fontId="0" fillId="32" borderId="3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9">
      <selection activeCell="P20" sqref="P20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9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2"/>
      <c r="B1" s="63"/>
      <c r="C1" s="63"/>
      <c r="D1" s="63"/>
      <c r="E1" s="63"/>
      <c r="F1" s="160" t="s">
        <v>78</v>
      </c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1.75" customHeight="1" thickBot="1">
      <c r="A2" s="161" t="s">
        <v>30</v>
      </c>
      <c r="B2" s="161"/>
      <c r="C2" s="161"/>
      <c r="D2" s="161"/>
      <c r="E2" s="161"/>
      <c r="F2" s="162" t="s">
        <v>79</v>
      </c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3.5" thickBot="1">
      <c r="A3" s="165" t="s">
        <v>0</v>
      </c>
      <c r="B3" s="151" t="s">
        <v>61</v>
      </c>
      <c r="C3" s="152"/>
      <c r="D3" s="152"/>
      <c r="E3" s="153"/>
      <c r="F3" s="165" t="s">
        <v>62</v>
      </c>
      <c r="G3" s="167" t="s">
        <v>11</v>
      </c>
      <c r="H3" s="167" t="s">
        <v>6</v>
      </c>
      <c r="I3" s="170" t="s">
        <v>57</v>
      </c>
      <c r="J3" s="139" t="s">
        <v>8</v>
      </c>
      <c r="K3" s="140"/>
      <c r="L3" s="140"/>
      <c r="M3" s="141"/>
      <c r="N3" s="169" t="s">
        <v>10</v>
      </c>
      <c r="O3" s="163" t="s">
        <v>26</v>
      </c>
    </row>
    <row r="4" spans="1:15" ht="67.5" customHeight="1" thickBot="1">
      <c r="A4" s="166"/>
      <c r="B4" s="154"/>
      <c r="C4" s="155"/>
      <c r="D4" s="155"/>
      <c r="E4" s="156"/>
      <c r="F4" s="166"/>
      <c r="G4" s="168"/>
      <c r="H4" s="168"/>
      <c r="I4" s="171"/>
      <c r="J4" s="82" t="s">
        <v>2</v>
      </c>
      <c r="K4" s="82" t="s">
        <v>3</v>
      </c>
      <c r="L4" s="82" t="s">
        <v>9</v>
      </c>
      <c r="M4" s="87" t="s">
        <v>7</v>
      </c>
      <c r="N4" s="164"/>
      <c r="O4" s="164"/>
    </row>
    <row r="5" spans="1:15" s="9" customFormat="1" ht="13.5" thickBot="1">
      <c r="A5" s="88">
        <v>1</v>
      </c>
      <c r="B5" s="146">
        <v>2</v>
      </c>
      <c r="C5" s="147"/>
      <c r="D5" s="147"/>
      <c r="E5" s="148"/>
      <c r="F5" s="88">
        <v>3</v>
      </c>
      <c r="G5" s="88">
        <v>4</v>
      </c>
      <c r="H5" s="88">
        <v>5</v>
      </c>
      <c r="I5" s="88">
        <v>6</v>
      </c>
      <c r="J5" s="88">
        <v>7</v>
      </c>
      <c r="K5" s="88">
        <v>8</v>
      </c>
      <c r="L5" s="88">
        <v>9</v>
      </c>
      <c r="M5" s="88">
        <v>10</v>
      </c>
      <c r="N5" s="88">
        <v>11</v>
      </c>
      <c r="O5" s="88">
        <v>12</v>
      </c>
    </row>
    <row r="6" spans="1:14" ht="18.75" customHeight="1" thickBot="1">
      <c r="A6" s="11" t="s">
        <v>4</v>
      </c>
      <c r="B6" s="10"/>
      <c r="C6" s="10"/>
      <c r="D6" s="10"/>
      <c r="E6" s="5"/>
      <c r="F6" s="5"/>
      <c r="G6" s="7"/>
      <c r="H6" s="6"/>
      <c r="I6" s="6"/>
      <c r="J6" s="6"/>
      <c r="K6" s="6"/>
      <c r="L6" s="5"/>
      <c r="M6" s="5"/>
      <c r="N6" s="5"/>
    </row>
    <row r="7" spans="1:15" ht="30" thickBot="1">
      <c r="A7" s="59">
        <v>1</v>
      </c>
      <c r="B7" s="38" t="s">
        <v>80</v>
      </c>
      <c r="C7" s="39" t="s">
        <v>81</v>
      </c>
      <c r="D7" s="39">
        <v>0</v>
      </c>
      <c r="E7" s="40">
        <v>1</v>
      </c>
      <c r="F7" s="41" t="s">
        <v>63</v>
      </c>
      <c r="G7" s="42"/>
      <c r="H7" s="43">
        <v>1</v>
      </c>
      <c r="I7" s="114">
        <v>8</v>
      </c>
      <c r="J7" s="43">
        <v>240</v>
      </c>
      <c r="K7" s="43">
        <v>90</v>
      </c>
      <c r="L7" s="43">
        <v>0</v>
      </c>
      <c r="M7" s="43"/>
      <c r="N7" s="43" t="s">
        <v>77</v>
      </c>
      <c r="O7" s="44" t="s">
        <v>69</v>
      </c>
    </row>
    <row r="8" spans="1:15" ht="30" thickBot="1">
      <c r="A8" s="60">
        <v>2</v>
      </c>
      <c r="B8" s="89" t="s">
        <v>80</v>
      </c>
      <c r="C8" s="90" t="s">
        <v>81</v>
      </c>
      <c r="D8" s="90">
        <v>0</v>
      </c>
      <c r="E8" s="91">
        <v>2</v>
      </c>
      <c r="F8" s="92" t="s">
        <v>64</v>
      </c>
      <c r="G8" s="93"/>
      <c r="H8" s="94">
        <v>1</v>
      </c>
      <c r="I8" s="115">
        <v>3</v>
      </c>
      <c r="J8" s="94">
        <v>90</v>
      </c>
      <c r="K8" s="94">
        <v>30</v>
      </c>
      <c r="L8" s="94">
        <v>0</v>
      </c>
      <c r="M8" s="94"/>
      <c r="N8" s="94" t="s">
        <v>65</v>
      </c>
      <c r="O8" s="95" t="s">
        <v>69</v>
      </c>
    </row>
    <row r="9" spans="1:15" ht="15.75" thickBot="1">
      <c r="A9" s="60">
        <v>3</v>
      </c>
      <c r="B9" s="89" t="s">
        <v>80</v>
      </c>
      <c r="C9" s="90" t="s">
        <v>81</v>
      </c>
      <c r="D9" s="90">
        <v>0</v>
      </c>
      <c r="E9" s="91">
        <v>3</v>
      </c>
      <c r="F9" s="92" t="s">
        <v>73</v>
      </c>
      <c r="G9" s="93"/>
      <c r="H9" s="94">
        <v>1</v>
      </c>
      <c r="I9" s="115">
        <v>3</v>
      </c>
      <c r="J9" s="94">
        <v>90</v>
      </c>
      <c r="K9" s="94">
        <v>30</v>
      </c>
      <c r="L9" s="94">
        <v>0</v>
      </c>
      <c r="M9" s="94"/>
      <c r="N9" s="94" t="s">
        <v>65</v>
      </c>
      <c r="O9" s="95" t="s">
        <v>69</v>
      </c>
    </row>
    <row r="10" spans="1:15" ht="30" thickBot="1">
      <c r="A10" s="60">
        <v>4</v>
      </c>
      <c r="B10" s="45" t="s">
        <v>80</v>
      </c>
      <c r="C10" s="46" t="s">
        <v>81</v>
      </c>
      <c r="D10" s="46">
        <v>0</v>
      </c>
      <c r="E10" s="47">
        <v>4</v>
      </c>
      <c r="F10" s="48" t="s">
        <v>66</v>
      </c>
      <c r="G10" s="49"/>
      <c r="H10" s="50">
        <v>1</v>
      </c>
      <c r="I10" s="115">
        <v>3</v>
      </c>
      <c r="J10" s="50">
        <v>90</v>
      </c>
      <c r="K10" s="50">
        <v>30</v>
      </c>
      <c r="L10" s="50">
        <v>0</v>
      </c>
      <c r="M10" s="50"/>
      <c r="N10" s="50" t="s">
        <v>65</v>
      </c>
      <c r="O10" s="51" t="s">
        <v>69</v>
      </c>
    </row>
    <row r="11" spans="1:15" ht="15.75" thickBot="1">
      <c r="A11" s="60">
        <v>5</v>
      </c>
      <c r="B11" s="45" t="s">
        <v>80</v>
      </c>
      <c r="C11" s="46" t="s">
        <v>81</v>
      </c>
      <c r="D11" s="46">
        <v>0</v>
      </c>
      <c r="E11" s="47">
        <v>5</v>
      </c>
      <c r="F11" s="48" t="s">
        <v>67</v>
      </c>
      <c r="G11" s="49"/>
      <c r="H11" s="50">
        <v>1</v>
      </c>
      <c r="I11" s="115">
        <v>3</v>
      </c>
      <c r="J11" s="50">
        <v>90</v>
      </c>
      <c r="K11" s="50">
        <v>30</v>
      </c>
      <c r="L11" s="50">
        <v>0</v>
      </c>
      <c r="M11" s="50"/>
      <c r="N11" s="50" t="s">
        <v>65</v>
      </c>
      <c r="O11" s="51" t="s">
        <v>69</v>
      </c>
    </row>
    <row r="12" spans="1:15" ht="15.75" thickBot="1">
      <c r="A12" s="60">
        <v>6</v>
      </c>
      <c r="B12" s="45" t="s">
        <v>80</v>
      </c>
      <c r="C12" s="46" t="s">
        <v>81</v>
      </c>
      <c r="D12" s="46">
        <v>0</v>
      </c>
      <c r="E12" s="47">
        <v>6</v>
      </c>
      <c r="F12" s="48" t="s">
        <v>68</v>
      </c>
      <c r="G12" s="49"/>
      <c r="H12" s="50">
        <v>1</v>
      </c>
      <c r="I12" s="115">
        <v>2</v>
      </c>
      <c r="J12" s="50">
        <v>60</v>
      </c>
      <c r="K12" s="50">
        <v>0</v>
      </c>
      <c r="L12" s="50">
        <v>30</v>
      </c>
      <c r="M12" s="50"/>
      <c r="N12" s="50" t="s">
        <v>99</v>
      </c>
      <c r="O12" s="51" t="s">
        <v>83</v>
      </c>
    </row>
    <row r="13" spans="1:15" ht="15.75" thickBot="1">
      <c r="A13" s="60">
        <v>7</v>
      </c>
      <c r="B13" s="45" t="s">
        <v>80</v>
      </c>
      <c r="C13" s="46" t="s">
        <v>81</v>
      </c>
      <c r="D13" s="46">
        <v>0</v>
      </c>
      <c r="E13" s="47">
        <v>7</v>
      </c>
      <c r="F13" s="48" t="s">
        <v>70</v>
      </c>
      <c r="G13" s="49"/>
      <c r="H13" s="50">
        <v>2</v>
      </c>
      <c r="I13" s="115">
        <v>2</v>
      </c>
      <c r="J13" s="50">
        <v>60</v>
      </c>
      <c r="K13" s="50">
        <v>30</v>
      </c>
      <c r="L13" s="50">
        <v>0</v>
      </c>
      <c r="M13" s="50"/>
      <c r="N13" s="50" t="s">
        <v>65</v>
      </c>
      <c r="O13" s="51" t="s">
        <v>69</v>
      </c>
    </row>
    <row r="14" spans="1:15" ht="15.75" thickBot="1">
      <c r="A14" s="60">
        <v>8</v>
      </c>
      <c r="B14" s="45" t="s">
        <v>80</v>
      </c>
      <c r="C14" s="46" t="s">
        <v>81</v>
      </c>
      <c r="D14" s="46">
        <v>0</v>
      </c>
      <c r="E14" s="47">
        <v>8</v>
      </c>
      <c r="F14" s="48" t="s">
        <v>71</v>
      </c>
      <c r="G14" s="49"/>
      <c r="H14" s="50">
        <v>2</v>
      </c>
      <c r="I14" s="115">
        <v>2</v>
      </c>
      <c r="J14" s="50">
        <v>60</v>
      </c>
      <c r="K14" s="50">
        <v>30</v>
      </c>
      <c r="L14" s="50">
        <v>0</v>
      </c>
      <c r="M14" s="50"/>
      <c r="N14" s="50" t="s">
        <v>65</v>
      </c>
      <c r="O14" s="51" t="s">
        <v>69</v>
      </c>
    </row>
    <row r="15" spans="1:15" ht="30" thickBot="1">
      <c r="A15" s="60">
        <v>9</v>
      </c>
      <c r="B15" s="45" t="s">
        <v>80</v>
      </c>
      <c r="C15" s="46" t="s">
        <v>81</v>
      </c>
      <c r="D15" s="46">
        <v>0</v>
      </c>
      <c r="E15" s="47">
        <v>9</v>
      </c>
      <c r="F15" s="48" t="s">
        <v>72</v>
      </c>
      <c r="G15" s="49"/>
      <c r="H15" s="50">
        <v>2</v>
      </c>
      <c r="I15" s="115">
        <v>2</v>
      </c>
      <c r="J15" s="50">
        <v>60</v>
      </c>
      <c r="K15" s="50">
        <v>30</v>
      </c>
      <c r="L15" s="50">
        <v>0</v>
      </c>
      <c r="M15" s="50"/>
      <c r="N15" s="50" t="s">
        <v>65</v>
      </c>
      <c r="O15" s="51" t="s">
        <v>69</v>
      </c>
    </row>
    <row r="16" spans="1:15" ht="30" thickBot="1">
      <c r="A16" s="60">
        <v>10</v>
      </c>
      <c r="B16" s="45" t="s">
        <v>80</v>
      </c>
      <c r="C16" s="46" t="s">
        <v>81</v>
      </c>
      <c r="D16" s="46">
        <v>1</v>
      </c>
      <c r="E16" s="47">
        <v>0</v>
      </c>
      <c r="F16" s="48" t="s">
        <v>74</v>
      </c>
      <c r="G16" s="49"/>
      <c r="H16" s="50">
        <v>2</v>
      </c>
      <c r="I16" s="115">
        <v>2</v>
      </c>
      <c r="J16" s="50">
        <v>60</v>
      </c>
      <c r="K16" s="50">
        <v>30</v>
      </c>
      <c r="L16" s="50">
        <v>0</v>
      </c>
      <c r="M16" s="50"/>
      <c r="N16" s="50" t="s">
        <v>65</v>
      </c>
      <c r="O16" s="51" t="s">
        <v>69</v>
      </c>
    </row>
    <row r="17" spans="1:15" ht="15.75" thickBot="1">
      <c r="A17" s="60">
        <v>11</v>
      </c>
      <c r="B17" s="45" t="s">
        <v>80</v>
      </c>
      <c r="C17" s="46" t="s">
        <v>81</v>
      </c>
      <c r="D17" s="46">
        <v>1</v>
      </c>
      <c r="E17" s="47">
        <v>1</v>
      </c>
      <c r="F17" s="48" t="s">
        <v>75</v>
      </c>
      <c r="G17" s="49"/>
      <c r="H17" s="50">
        <v>2</v>
      </c>
      <c r="I17" s="115">
        <v>3</v>
      </c>
      <c r="J17" s="50">
        <v>90</v>
      </c>
      <c r="K17" s="50">
        <v>30</v>
      </c>
      <c r="L17" s="50">
        <v>0</v>
      </c>
      <c r="M17" s="50"/>
      <c r="N17" s="50" t="s">
        <v>65</v>
      </c>
      <c r="O17" s="51" t="s">
        <v>76</v>
      </c>
    </row>
    <row r="18" spans="1:15" s="14" customFormat="1" ht="15.75" thickBot="1">
      <c r="A18" s="11" t="s">
        <v>5</v>
      </c>
      <c r="B18" s="11"/>
      <c r="C18" s="11"/>
      <c r="D18" s="11"/>
      <c r="E18" s="1"/>
      <c r="F18" s="117"/>
      <c r="G18" s="118"/>
      <c r="H18" s="119"/>
      <c r="I18" s="119"/>
      <c r="J18" s="119"/>
      <c r="K18" s="120"/>
      <c r="L18" s="116"/>
      <c r="M18" s="122">
        <v>12</v>
      </c>
      <c r="N18" s="116" t="s">
        <v>97</v>
      </c>
      <c r="O18" s="121" t="s">
        <v>98</v>
      </c>
    </row>
    <row r="19" spans="1:15" s="14" customFormat="1" ht="43.5" thickBot="1">
      <c r="A19" s="124"/>
      <c r="B19" s="124"/>
      <c r="C19" s="124"/>
      <c r="D19" s="124"/>
      <c r="E19" s="125"/>
      <c r="F19" s="129" t="s">
        <v>100</v>
      </c>
      <c r="G19" s="126"/>
      <c r="H19" s="127"/>
      <c r="I19" s="127"/>
      <c r="J19" s="127"/>
      <c r="K19" s="128"/>
      <c r="L19" s="129"/>
      <c r="M19" s="130"/>
      <c r="N19" s="129"/>
      <c r="O19" s="131"/>
    </row>
    <row r="20" spans="1:15" ht="15.75" thickBot="1">
      <c r="A20" s="59">
        <v>1</v>
      </c>
      <c r="B20" s="38" t="s">
        <v>80</v>
      </c>
      <c r="C20" s="39" t="s">
        <v>69</v>
      </c>
      <c r="D20" s="39">
        <v>0</v>
      </c>
      <c r="E20" s="40">
        <v>1</v>
      </c>
      <c r="F20" s="41" t="s">
        <v>82</v>
      </c>
      <c r="G20" s="42"/>
      <c r="H20" s="43">
        <v>1</v>
      </c>
      <c r="I20" s="43">
        <v>2</v>
      </c>
      <c r="J20" s="43">
        <v>60</v>
      </c>
      <c r="K20" s="43">
        <v>30</v>
      </c>
      <c r="L20" s="43"/>
      <c r="M20" s="43"/>
      <c r="N20" s="43" t="s">
        <v>65</v>
      </c>
      <c r="O20" s="44" t="s">
        <v>83</v>
      </c>
    </row>
    <row r="21" spans="1:15" ht="30" thickBot="1">
      <c r="A21" s="60">
        <v>2</v>
      </c>
      <c r="B21" s="89" t="s">
        <v>80</v>
      </c>
      <c r="C21" s="90" t="s">
        <v>69</v>
      </c>
      <c r="D21" s="90">
        <v>0</v>
      </c>
      <c r="E21" s="91">
        <v>2</v>
      </c>
      <c r="F21" s="92" t="s">
        <v>84</v>
      </c>
      <c r="G21" s="93"/>
      <c r="H21" s="94">
        <v>1</v>
      </c>
      <c r="I21" s="94">
        <v>2</v>
      </c>
      <c r="J21" s="94">
        <v>60</v>
      </c>
      <c r="K21" s="94">
        <v>30</v>
      </c>
      <c r="L21" s="94"/>
      <c r="M21" s="94"/>
      <c r="N21" s="94" t="s">
        <v>65</v>
      </c>
      <c r="O21" s="95" t="s">
        <v>83</v>
      </c>
    </row>
    <row r="22" spans="1:15" ht="30" thickBot="1">
      <c r="A22" s="60">
        <v>3</v>
      </c>
      <c r="B22" s="89" t="s">
        <v>80</v>
      </c>
      <c r="C22" s="90" t="s">
        <v>69</v>
      </c>
      <c r="D22" s="90">
        <v>0</v>
      </c>
      <c r="E22" s="91">
        <v>3</v>
      </c>
      <c r="F22" s="92" t="s">
        <v>85</v>
      </c>
      <c r="G22" s="93"/>
      <c r="H22" s="94">
        <v>1</v>
      </c>
      <c r="I22" s="94">
        <v>2</v>
      </c>
      <c r="J22" s="94">
        <v>60</v>
      </c>
      <c r="K22" s="94">
        <v>30</v>
      </c>
      <c r="L22" s="94"/>
      <c r="M22" s="94"/>
      <c r="N22" s="94" t="s">
        <v>65</v>
      </c>
      <c r="O22" s="95" t="s">
        <v>83</v>
      </c>
    </row>
    <row r="23" spans="1:15" ht="44.25" thickBot="1">
      <c r="A23" s="60">
        <v>4</v>
      </c>
      <c r="B23" s="45" t="s">
        <v>80</v>
      </c>
      <c r="C23" s="46" t="s">
        <v>69</v>
      </c>
      <c r="D23" s="46">
        <v>0</v>
      </c>
      <c r="E23" s="47">
        <v>4</v>
      </c>
      <c r="F23" s="48" t="s">
        <v>94</v>
      </c>
      <c r="G23" s="49"/>
      <c r="H23" s="50">
        <v>1</v>
      </c>
      <c r="I23" s="94">
        <v>2</v>
      </c>
      <c r="J23" s="50">
        <v>60</v>
      </c>
      <c r="K23" s="50">
        <v>30</v>
      </c>
      <c r="L23" s="50"/>
      <c r="M23" s="50"/>
      <c r="N23" s="50" t="s">
        <v>65</v>
      </c>
      <c r="O23" s="51" t="s">
        <v>83</v>
      </c>
    </row>
    <row r="24" spans="1:15" ht="30" thickBot="1">
      <c r="A24" s="60">
        <v>5</v>
      </c>
      <c r="B24" s="45" t="s">
        <v>80</v>
      </c>
      <c r="C24" s="46" t="s">
        <v>69</v>
      </c>
      <c r="D24" s="46">
        <v>0</v>
      </c>
      <c r="E24" s="47">
        <v>5</v>
      </c>
      <c r="F24" s="48" t="s">
        <v>86</v>
      </c>
      <c r="G24" s="49"/>
      <c r="H24" s="50">
        <v>1</v>
      </c>
      <c r="I24" s="94">
        <v>2</v>
      </c>
      <c r="J24" s="50">
        <v>60</v>
      </c>
      <c r="K24" s="50">
        <v>30</v>
      </c>
      <c r="L24" s="50"/>
      <c r="M24" s="50"/>
      <c r="N24" s="50" t="s">
        <v>65</v>
      </c>
      <c r="O24" s="51" t="s">
        <v>83</v>
      </c>
    </row>
    <row r="25" spans="1:15" ht="15.75" thickBot="1">
      <c r="A25" s="60">
        <v>6</v>
      </c>
      <c r="B25" s="45" t="s">
        <v>80</v>
      </c>
      <c r="C25" s="46" t="s">
        <v>69</v>
      </c>
      <c r="D25" s="46">
        <v>0</v>
      </c>
      <c r="E25" s="47">
        <v>6</v>
      </c>
      <c r="F25" s="48" t="s">
        <v>88</v>
      </c>
      <c r="G25" s="49"/>
      <c r="H25" s="50">
        <v>1</v>
      </c>
      <c r="I25" s="94">
        <v>2</v>
      </c>
      <c r="J25" s="50">
        <v>60</v>
      </c>
      <c r="K25" s="50">
        <v>30</v>
      </c>
      <c r="L25" s="50"/>
      <c r="M25" s="50"/>
      <c r="N25" s="50" t="s">
        <v>65</v>
      </c>
      <c r="O25" s="51" t="s">
        <v>83</v>
      </c>
    </row>
    <row r="26" spans="1:15" ht="15.75" thickBot="1">
      <c r="A26" s="60">
        <v>7</v>
      </c>
      <c r="B26" s="45" t="s">
        <v>80</v>
      </c>
      <c r="C26" s="46" t="s">
        <v>69</v>
      </c>
      <c r="D26" s="46">
        <v>0</v>
      </c>
      <c r="E26" s="47">
        <v>7</v>
      </c>
      <c r="F26" s="48" t="s">
        <v>92</v>
      </c>
      <c r="G26" s="49"/>
      <c r="H26" s="50">
        <v>1</v>
      </c>
      <c r="I26" s="94">
        <v>2</v>
      </c>
      <c r="J26" s="50">
        <v>60</v>
      </c>
      <c r="K26" s="50">
        <v>30</v>
      </c>
      <c r="L26" s="50"/>
      <c r="M26" s="50"/>
      <c r="N26" s="50" t="s">
        <v>65</v>
      </c>
      <c r="O26" s="51" t="s">
        <v>83</v>
      </c>
    </row>
    <row r="27" spans="1:15" ht="30" thickBot="1">
      <c r="A27" s="60">
        <v>8</v>
      </c>
      <c r="B27" s="45" t="s">
        <v>80</v>
      </c>
      <c r="C27" s="46" t="s">
        <v>69</v>
      </c>
      <c r="D27" s="46">
        <v>0</v>
      </c>
      <c r="E27" s="47">
        <v>8</v>
      </c>
      <c r="F27" s="48" t="s">
        <v>87</v>
      </c>
      <c r="G27" s="49"/>
      <c r="H27" s="50">
        <v>2</v>
      </c>
      <c r="I27" s="94">
        <v>2</v>
      </c>
      <c r="J27" s="50">
        <v>60</v>
      </c>
      <c r="K27" s="50">
        <v>30</v>
      </c>
      <c r="L27" s="50"/>
      <c r="M27" s="50"/>
      <c r="N27" s="50" t="s">
        <v>65</v>
      </c>
      <c r="O27" s="51" t="s">
        <v>83</v>
      </c>
    </row>
    <row r="28" spans="1:15" ht="15.75" thickBot="1">
      <c r="A28" s="60">
        <v>9</v>
      </c>
      <c r="B28" s="45" t="s">
        <v>80</v>
      </c>
      <c r="C28" s="46" t="s">
        <v>69</v>
      </c>
      <c r="D28" s="46">
        <v>0</v>
      </c>
      <c r="E28" s="47">
        <v>9</v>
      </c>
      <c r="F28" s="48" t="s">
        <v>91</v>
      </c>
      <c r="G28" s="49"/>
      <c r="H28" s="50">
        <v>2</v>
      </c>
      <c r="I28" s="94">
        <v>2</v>
      </c>
      <c r="J28" s="50">
        <v>60</v>
      </c>
      <c r="K28" s="50">
        <v>30</v>
      </c>
      <c r="L28" s="50"/>
      <c r="M28" s="50"/>
      <c r="N28" s="50" t="s">
        <v>65</v>
      </c>
      <c r="O28" s="51" t="s">
        <v>83</v>
      </c>
    </row>
    <row r="29" spans="1:15" ht="44.25" thickBot="1">
      <c r="A29" s="60">
        <v>10</v>
      </c>
      <c r="B29" s="45" t="s">
        <v>80</v>
      </c>
      <c r="C29" s="46" t="s">
        <v>69</v>
      </c>
      <c r="D29" s="46">
        <v>1</v>
      </c>
      <c r="E29" s="47">
        <v>0</v>
      </c>
      <c r="F29" s="48" t="s">
        <v>89</v>
      </c>
      <c r="G29" s="49"/>
      <c r="H29" s="50">
        <v>2</v>
      </c>
      <c r="I29" s="94">
        <v>2</v>
      </c>
      <c r="J29" s="50">
        <v>60</v>
      </c>
      <c r="K29" s="50">
        <v>30</v>
      </c>
      <c r="L29" s="50"/>
      <c r="M29" s="50"/>
      <c r="N29" s="50" t="s">
        <v>65</v>
      </c>
      <c r="O29" s="51" t="s">
        <v>83</v>
      </c>
    </row>
    <row r="30" spans="1:15" ht="44.25" thickBot="1">
      <c r="A30" s="60">
        <v>11</v>
      </c>
      <c r="B30" s="45" t="s">
        <v>80</v>
      </c>
      <c r="C30" s="46" t="s">
        <v>69</v>
      </c>
      <c r="D30" s="46">
        <v>1</v>
      </c>
      <c r="E30" s="47">
        <v>1</v>
      </c>
      <c r="F30" s="48" t="s">
        <v>93</v>
      </c>
      <c r="G30" s="49"/>
      <c r="H30" s="50">
        <v>2</v>
      </c>
      <c r="I30" s="94">
        <v>2</v>
      </c>
      <c r="J30" s="50">
        <v>60</v>
      </c>
      <c r="K30" s="50">
        <v>30</v>
      </c>
      <c r="L30" s="50"/>
      <c r="M30" s="50"/>
      <c r="N30" s="50" t="s">
        <v>65</v>
      </c>
      <c r="O30" s="51" t="s">
        <v>83</v>
      </c>
    </row>
    <row r="31" spans="1:15" ht="30" thickBot="1">
      <c r="A31" s="60">
        <v>12</v>
      </c>
      <c r="B31" s="45" t="s">
        <v>80</v>
      </c>
      <c r="C31" s="46" t="s">
        <v>69</v>
      </c>
      <c r="D31" s="46">
        <v>1</v>
      </c>
      <c r="E31" s="47">
        <v>2</v>
      </c>
      <c r="F31" s="48" t="s">
        <v>90</v>
      </c>
      <c r="G31" s="49"/>
      <c r="H31" s="50">
        <v>2</v>
      </c>
      <c r="I31" s="94">
        <v>2</v>
      </c>
      <c r="J31" s="50">
        <v>60</v>
      </c>
      <c r="K31" s="50">
        <v>30</v>
      </c>
      <c r="L31" s="50"/>
      <c r="M31" s="50"/>
      <c r="N31" s="50" t="s">
        <v>65</v>
      </c>
      <c r="O31" s="51" t="s">
        <v>83</v>
      </c>
    </row>
    <row r="32" spans="1:15" ht="15.75" thickBot="1">
      <c r="A32" s="96"/>
      <c r="B32" s="97"/>
      <c r="C32" s="98"/>
      <c r="D32" s="98"/>
      <c r="E32" s="99"/>
      <c r="F32" s="100"/>
      <c r="G32" s="101"/>
      <c r="H32" s="102"/>
      <c r="I32" s="94"/>
      <c r="J32" s="102"/>
      <c r="K32" s="102"/>
      <c r="L32" s="102"/>
      <c r="M32" s="102"/>
      <c r="N32" s="102"/>
      <c r="O32" s="103"/>
    </row>
    <row r="33" spans="1:15" s="14" customFormat="1" ht="15.75" thickBot="1">
      <c r="A33" s="12" t="s">
        <v>59</v>
      </c>
      <c r="B33" s="12"/>
      <c r="C33" s="12"/>
      <c r="D33" s="12"/>
      <c r="E33" s="2"/>
      <c r="F33" s="2"/>
      <c r="G33" s="8"/>
      <c r="H33" s="3"/>
      <c r="I33" s="3"/>
      <c r="J33" s="3"/>
      <c r="K33" s="3"/>
      <c r="L33" s="2"/>
      <c r="M33" s="2"/>
      <c r="N33" s="2"/>
      <c r="O33" s="13"/>
    </row>
    <row r="34" spans="1:15" ht="15.75" thickBot="1">
      <c r="A34" s="61"/>
      <c r="B34" s="52"/>
      <c r="C34" s="53"/>
      <c r="D34" s="53"/>
      <c r="E34" s="54"/>
      <c r="F34" s="55"/>
      <c r="G34" s="56"/>
      <c r="H34" s="57"/>
      <c r="I34" s="94"/>
      <c r="J34" s="57"/>
      <c r="K34" s="57"/>
      <c r="L34" s="57"/>
      <c r="M34" s="57"/>
      <c r="N34" s="57"/>
      <c r="O34" s="58"/>
    </row>
    <row r="36" spans="1:12" s="16" customFormat="1" ht="15.75" thickBot="1">
      <c r="A36" s="22" t="s">
        <v>58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7" ht="52.5" customHeight="1" thickBot="1">
      <c r="A37" s="80" t="s">
        <v>0</v>
      </c>
      <c r="B37" s="150" t="s">
        <v>24</v>
      </c>
      <c r="C37" s="147"/>
      <c r="D37" s="147"/>
      <c r="E37" s="148"/>
      <c r="F37" s="81" t="s">
        <v>13</v>
      </c>
      <c r="G37" s="82" t="s">
        <v>27</v>
      </c>
      <c r="H37" s="83" t="s">
        <v>14</v>
      </c>
      <c r="I37" s="84" t="s">
        <v>17</v>
      </c>
      <c r="J37" s="83" t="s">
        <v>15</v>
      </c>
      <c r="K37" s="83" t="s">
        <v>16</v>
      </c>
      <c r="L37" s="82" t="s">
        <v>25</v>
      </c>
      <c r="M37" s="14"/>
      <c r="N37" s="17"/>
      <c r="O37" s="18"/>
      <c r="P37" s="19"/>
      <c r="Q37" s="19"/>
    </row>
    <row r="38" spans="1:12" ht="15.75" thickBot="1">
      <c r="A38" s="25"/>
      <c r="B38" s="26"/>
      <c r="C38" s="27"/>
      <c r="D38" s="27"/>
      <c r="E38" s="28"/>
      <c r="F38" s="29"/>
      <c r="G38" s="30"/>
      <c r="H38" s="31"/>
      <c r="I38" s="31"/>
      <c r="J38" s="31"/>
      <c r="K38" s="31"/>
      <c r="L38" s="29"/>
    </row>
    <row r="39" spans="1:12" ht="15.75" thickBot="1">
      <c r="A39" s="32"/>
      <c r="B39" s="33"/>
      <c r="C39" s="34"/>
      <c r="D39" s="34"/>
      <c r="E39" s="35"/>
      <c r="F39" s="36"/>
      <c r="G39" s="37"/>
      <c r="H39" s="37"/>
      <c r="I39" s="37"/>
      <c r="J39" s="37"/>
      <c r="K39" s="37"/>
      <c r="L39" s="36"/>
    </row>
    <row r="40" spans="1:12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3.5" thickBot="1">
      <c r="A41" s="15" t="s">
        <v>12</v>
      </c>
    </row>
    <row r="42" spans="1:17" ht="54.75" customHeight="1" thickBot="1">
      <c r="A42" s="80" t="s">
        <v>0</v>
      </c>
      <c r="B42" s="150" t="s">
        <v>24</v>
      </c>
      <c r="C42" s="147"/>
      <c r="D42" s="147"/>
      <c r="E42" s="148"/>
      <c r="F42" s="85" t="s">
        <v>13</v>
      </c>
      <c r="G42" s="82" t="s">
        <v>27</v>
      </c>
      <c r="H42" s="82" t="s">
        <v>14</v>
      </c>
      <c r="I42" s="82" t="s">
        <v>17</v>
      </c>
      <c r="J42" s="82" t="s">
        <v>15</v>
      </c>
      <c r="K42" s="82" t="s">
        <v>16</v>
      </c>
      <c r="L42" s="82" t="s">
        <v>25</v>
      </c>
      <c r="M42" s="14"/>
      <c r="N42" s="17"/>
      <c r="O42" s="18"/>
      <c r="P42" s="19"/>
      <c r="Q42" s="19"/>
    </row>
    <row r="43" spans="1:12" ht="15.75" thickBot="1">
      <c r="A43" s="25"/>
      <c r="B43" s="26"/>
      <c r="C43" s="27"/>
      <c r="D43" s="27"/>
      <c r="E43" s="28"/>
      <c r="F43" s="29"/>
      <c r="G43" s="30"/>
      <c r="H43" s="31"/>
      <c r="I43" s="31"/>
      <c r="J43" s="31"/>
      <c r="K43" s="31"/>
      <c r="L43" s="29"/>
    </row>
    <row r="44" spans="1:12" ht="15.75" thickBot="1">
      <c r="A44" s="32"/>
      <c r="B44" s="33"/>
      <c r="C44" s="34"/>
      <c r="D44" s="34"/>
      <c r="E44" s="35"/>
      <c r="F44" s="36"/>
      <c r="G44" s="37"/>
      <c r="H44" s="37"/>
      <c r="I44" s="37"/>
      <c r="J44" s="37"/>
      <c r="K44" s="37"/>
      <c r="L44" s="36"/>
    </row>
    <row r="46" ht="16.5" thickBot="1">
      <c r="A46" s="21" t="s">
        <v>28</v>
      </c>
    </row>
    <row r="47" spans="1:12" ht="44.25" customHeight="1" thickBot="1">
      <c r="A47" s="157" t="s">
        <v>18</v>
      </c>
      <c r="B47" s="158"/>
      <c r="C47" s="158"/>
      <c r="D47" s="158"/>
      <c r="E47" s="158"/>
      <c r="F47" s="158"/>
      <c r="G47" s="158"/>
      <c r="H47" s="86" t="s">
        <v>17</v>
      </c>
      <c r="I47" s="144" t="s">
        <v>19</v>
      </c>
      <c r="J47" s="159"/>
      <c r="K47" s="144" t="s">
        <v>20</v>
      </c>
      <c r="L47" s="145"/>
    </row>
    <row r="48" spans="1:12" ht="18" customHeight="1" thickBot="1">
      <c r="A48" s="132" t="s">
        <v>21</v>
      </c>
      <c r="B48" s="133"/>
      <c r="C48" s="133"/>
      <c r="D48" s="133"/>
      <c r="E48" s="133"/>
      <c r="F48" s="133"/>
      <c r="G48" s="133"/>
      <c r="H48" s="24"/>
      <c r="I48" s="142"/>
      <c r="J48" s="149"/>
      <c r="K48" s="142"/>
      <c r="L48" s="143"/>
    </row>
    <row r="49" spans="1:12" ht="19.5" customHeight="1" thickBot="1">
      <c r="A49" s="136" t="s">
        <v>23</v>
      </c>
      <c r="B49" s="137"/>
      <c r="C49" s="137"/>
      <c r="D49" s="137"/>
      <c r="E49" s="137"/>
      <c r="F49" s="137"/>
      <c r="G49" s="137"/>
      <c r="H49" s="123">
        <v>15</v>
      </c>
      <c r="I49" s="134" t="s">
        <v>95</v>
      </c>
      <c r="J49" s="138"/>
      <c r="K49" s="134" t="s">
        <v>96</v>
      </c>
      <c r="L49" s="135"/>
    </row>
    <row r="51" ht="15">
      <c r="A51" s="65" t="s">
        <v>34</v>
      </c>
    </row>
    <row r="53" ht="15">
      <c r="F53" s="65" t="s">
        <v>35</v>
      </c>
    </row>
  </sheetData>
  <sheetProtection deleteColumns="0" deleteRows="0"/>
  <mergeCells count="24">
    <mergeCell ref="N3:N4"/>
    <mergeCell ref="G3:G4"/>
    <mergeCell ref="A3:A4"/>
    <mergeCell ref="I3:I4"/>
    <mergeCell ref="B3:E4"/>
    <mergeCell ref="A47:G47"/>
    <mergeCell ref="I47:J47"/>
    <mergeCell ref="B37:E37"/>
    <mergeCell ref="F1:O1"/>
    <mergeCell ref="A2:E2"/>
    <mergeCell ref="F2:O2"/>
    <mergeCell ref="O3:O4"/>
    <mergeCell ref="F3:F4"/>
    <mergeCell ref="H3:H4"/>
    <mergeCell ref="A48:G48"/>
    <mergeCell ref="K49:L49"/>
    <mergeCell ref="A49:G49"/>
    <mergeCell ref="I49:J49"/>
    <mergeCell ref="J3:M3"/>
    <mergeCell ref="K48:L48"/>
    <mergeCell ref="K47:L47"/>
    <mergeCell ref="B5:E5"/>
    <mergeCell ref="I48:J48"/>
    <mergeCell ref="B42:E4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2">
      <selection activeCell="A13" sqref="A13:P13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</row>
    <row r="2" spans="1:34" ht="15.75">
      <c r="A2" s="176" t="s">
        <v>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12.75">
      <c r="A3" s="183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13.5" thickBot="1">
      <c r="A4" s="185" t="s">
        <v>50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15.75" thickBot="1">
      <c r="A5" s="192" t="s">
        <v>60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4"/>
    </row>
    <row r="6" spans="1:34" ht="15.75" customHeight="1" thickBot="1">
      <c r="A6" s="195" t="s">
        <v>31</v>
      </c>
      <c r="B6" s="177" t="s">
        <v>36</v>
      </c>
      <c r="C6" s="178"/>
      <c r="D6" s="179"/>
      <c r="E6" s="177" t="s">
        <v>37</v>
      </c>
      <c r="F6" s="178"/>
      <c r="G6" s="179"/>
      <c r="H6" s="177" t="s">
        <v>38</v>
      </c>
      <c r="I6" s="190"/>
      <c r="J6" s="191"/>
      <c r="K6" s="177" t="s">
        <v>39</v>
      </c>
      <c r="L6" s="178"/>
      <c r="M6" s="179"/>
      <c r="N6" s="177" t="s">
        <v>40</v>
      </c>
      <c r="O6" s="178"/>
      <c r="P6" s="179"/>
      <c r="Q6" s="177" t="s">
        <v>41</v>
      </c>
      <c r="R6" s="178"/>
      <c r="S6" s="179"/>
      <c r="T6" s="177" t="s">
        <v>42</v>
      </c>
      <c r="U6" s="178"/>
      <c r="V6" s="179"/>
      <c r="W6" s="177" t="s">
        <v>43</v>
      </c>
      <c r="X6" s="178"/>
      <c r="Y6" s="179"/>
      <c r="Z6" s="177" t="s">
        <v>44</v>
      </c>
      <c r="AA6" s="178"/>
      <c r="AB6" s="179"/>
      <c r="AC6" s="177" t="s">
        <v>45</v>
      </c>
      <c r="AD6" s="178"/>
      <c r="AE6" s="186"/>
      <c r="AF6" s="187" t="s">
        <v>32</v>
      </c>
      <c r="AG6" s="188"/>
      <c r="AH6" s="189"/>
    </row>
    <row r="7" spans="1:34" ht="92.25" customHeight="1" thickBot="1">
      <c r="A7" s="196"/>
      <c r="B7" s="77" t="s">
        <v>46</v>
      </c>
      <c r="C7" s="78" t="s">
        <v>1</v>
      </c>
      <c r="D7" s="79" t="s">
        <v>49</v>
      </c>
      <c r="E7" s="77" t="s">
        <v>46</v>
      </c>
      <c r="F7" s="78" t="s">
        <v>1</v>
      </c>
      <c r="G7" s="79" t="s">
        <v>49</v>
      </c>
      <c r="H7" s="77" t="s">
        <v>46</v>
      </c>
      <c r="I7" s="78" t="s">
        <v>1</v>
      </c>
      <c r="J7" s="79" t="s">
        <v>49</v>
      </c>
      <c r="K7" s="77" t="s">
        <v>46</v>
      </c>
      <c r="L7" s="78" t="s">
        <v>1</v>
      </c>
      <c r="M7" s="79" t="s">
        <v>49</v>
      </c>
      <c r="N7" s="77" t="s">
        <v>46</v>
      </c>
      <c r="O7" s="78" t="s">
        <v>1</v>
      </c>
      <c r="P7" s="79" t="s">
        <v>49</v>
      </c>
      <c r="Q7" s="77" t="s">
        <v>46</v>
      </c>
      <c r="R7" s="78" t="s">
        <v>1</v>
      </c>
      <c r="S7" s="79" t="s">
        <v>49</v>
      </c>
      <c r="T7" s="77" t="s">
        <v>46</v>
      </c>
      <c r="U7" s="78" t="s">
        <v>1</v>
      </c>
      <c r="V7" s="79" t="s">
        <v>49</v>
      </c>
      <c r="W7" s="77" t="s">
        <v>46</v>
      </c>
      <c r="X7" s="78" t="s">
        <v>1</v>
      </c>
      <c r="Y7" s="79" t="s">
        <v>49</v>
      </c>
      <c r="Z7" s="77" t="s">
        <v>46</v>
      </c>
      <c r="AA7" s="78" t="s">
        <v>1</v>
      </c>
      <c r="AB7" s="79" t="s">
        <v>49</v>
      </c>
      <c r="AC7" s="77" t="s">
        <v>46</v>
      </c>
      <c r="AD7" s="78" t="s">
        <v>1</v>
      </c>
      <c r="AE7" s="79" t="s">
        <v>49</v>
      </c>
      <c r="AF7" s="77" t="s">
        <v>46</v>
      </c>
      <c r="AG7" s="78" t="s">
        <v>1</v>
      </c>
      <c r="AH7" s="79" t="s">
        <v>49</v>
      </c>
    </row>
    <row r="8" spans="1:34" ht="24" customHeight="1" thickBot="1" thickTop="1">
      <c r="A8" s="76" t="s">
        <v>4</v>
      </c>
      <c r="B8" s="67">
        <f>'учебен план'!J7+'учебен план'!J8+'учебен план'!J9</f>
        <v>420</v>
      </c>
      <c r="C8" s="68">
        <f>'учебен план'!I7+'учебен план'!I8+'учебен план'!I9</f>
        <v>14</v>
      </c>
      <c r="D8" s="69"/>
      <c r="E8" s="67">
        <f>'учебен план'!J10+'учебен план'!J11+'учебен план'!J12</f>
        <v>240</v>
      </c>
      <c r="F8" s="68">
        <f>'учебен план'!I10+'учебен план'!I11+'учебен план'!I12</f>
        <v>8</v>
      </c>
      <c r="G8" s="69"/>
      <c r="H8" s="67">
        <f>'учебен план'!J13+'учебен план'!J14+'учебен план'!J15</f>
        <v>180</v>
      </c>
      <c r="I8" s="68">
        <f>'учебен план'!I13+'учебен план'!I14+'учебен план'!I15</f>
        <v>6</v>
      </c>
      <c r="J8" s="69"/>
      <c r="K8" s="67" t="e">
        <f>'учебен план'!J16+'учебен план'!J17+'учебен план'!#REF!</f>
        <v>#REF!</v>
      </c>
      <c r="L8" s="68" t="e">
        <f>'учебен план'!I16+'учебен план'!I17+'учебен план'!#REF!</f>
        <v>#REF!</v>
      </c>
      <c r="M8" s="69"/>
      <c r="N8" s="67" t="e">
        <f>'учебен план'!#REF!+'учебен план'!#REF!+'учебен план'!#REF!</f>
        <v>#REF!</v>
      </c>
      <c r="O8" s="68" t="e">
        <f>'учебен план'!#REF!+'учебен план'!#REF!+'учебен план'!#REF!</f>
        <v>#REF!</v>
      </c>
      <c r="P8" s="69"/>
      <c r="Q8" s="67" t="e">
        <f>'учебен план'!#REF!+'учебен план'!#REF!+'учебен план'!#REF!</f>
        <v>#REF!</v>
      </c>
      <c r="R8" s="68" t="e">
        <f>'учебен план'!#REF!+'учебен план'!#REF!+'учебен план'!#REF!</f>
        <v>#REF!</v>
      </c>
      <c r="S8" s="69"/>
      <c r="T8" s="67" t="e">
        <f>'учебен план'!#REF!+'учебен план'!#REF!+'учебен план'!#REF!</f>
        <v>#REF!</v>
      </c>
      <c r="U8" s="68" t="e">
        <f>'учебен план'!#REF!+'учебен план'!#REF!+'учебен план'!#REF!</f>
        <v>#REF!</v>
      </c>
      <c r="V8" s="69"/>
      <c r="W8" s="67" t="e">
        <f>'учебен план'!#REF!+'учебен план'!#REF!+'учебен план'!#REF!</f>
        <v>#REF!</v>
      </c>
      <c r="X8" s="68" t="e">
        <f>'учебен план'!#REF!+'учебен план'!#REF!+'учебен план'!#REF!</f>
        <v>#REF!</v>
      </c>
      <c r="Y8" s="69"/>
      <c r="Z8" s="67" t="e">
        <f>'учебен план'!#REF!+'учебен план'!#REF!+'учебен план'!#REF!</f>
        <v>#REF!</v>
      </c>
      <c r="AA8" s="68" t="e">
        <f>'учебен план'!#REF!+'учебен план'!#REF!+'учебен план'!#REF!</f>
        <v>#REF!</v>
      </c>
      <c r="AB8" s="69"/>
      <c r="AC8" s="67" t="e">
        <f>'учебен план'!#REF!+'учебен план'!#REF!+'учебен план'!#REF!</f>
        <v>#REF!</v>
      </c>
      <c r="AD8" s="70" t="e">
        <f>'учебен план'!#REF!+'учебен план'!#REF!+'учебен план'!#REF!</f>
        <v>#REF!</v>
      </c>
      <c r="AE8" s="71"/>
      <c r="AF8" s="66" t="e">
        <f aca="true" t="shared" si="0" ref="AF8:AH11">B8+E8+H8+K8+N8+Q8+T8+W8+Z8+AC8</f>
        <v>#REF!</v>
      </c>
      <c r="AG8" s="66" t="e">
        <f t="shared" si="0"/>
        <v>#REF!</v>
      </c>
      <c r="AH8" s="66">
        <f t="shared" si="0"/>
        <v>0</v>
      </c>
    </row>
    <row r="9" spans="1:34" ht="22.5" customHeight="1" thickBot="1">
      <c r="A9" s="76" t="s">
        <v>48</v>
      </c>
      <c r="B9" s="67">
        <f>'учебен план'!J20+'учебен план'!J21+'учебен план'!J22</f>
        <v>180</v>
      </c>
      <c r="C9" s="68">
        <f>'учебен план'!I20+'учебен план'!I21+'учебен план'!I22</f>
        <v>6</v>
      </c>
      <c r="D9" s="69"/>
      <c r="E9" s="106">
        <f>'учебен план'!J23+'учебен план'!J25+'учебен план'!J26</f>
        <v>180</v>
      </c>
      <c r="F9" s="104">
        <f>'учебен план'!I23+'учебен план'!I25+'учебен план'!I26</f>
        <v>6</v>
      </c>
      <c r="G9" s="107"/>
      <c r="H9" s="106" t="e">
        <f>'учебен план'!J27+'учебен план'!#REF!+'учебен план'!J29</f>
        <v>#REF!</v>
      </c>
      <c r="I9" s="104" t="e">
        <f>'учебен план'!I27+'учебен план'!#REF!+'учебен план'!I29</f>
        <v>#REF!</v>
      </c>
      <c r="J9" s="107"/>
      <c r="K9" s="106" t="e">
        <f>'учебен план'!J30+'учебен план'!J31+'учебен план'!#REF!</f>
        <v>#REF!</v>
      </c>
      <c r="L9" s="104" t="e">
        <f>'учебен план'!I30+'учебен план'!I31+'учебен план'!#REF!</f>
        <v>#REF!</v>
      </c>
      <c r="M9" s="107"/>
      <c r="N9" s="67" t="e">
        <f>'учебен план'!#REF!+'учебен план'!#REF!+'учебен план'!#REF!</f>
        <v>#REF!</v>
      </c>
      <c r="O9" s="68" t="e">
        <f>'учебен план'!#REF!+'учебен план'!#REF!+'учебен план'!#REF!</f>
        <v>#REF!</v>
      </c>
      <c r="P9" s="69"/>
      <c r="Q9" s="106" t="e">
        <f>'учебен план'!#REF!+'учебен план'!#REF!+'учебен план'!#REF!</f>
        <v>#REF!</v>
      </c>
      <c r="R9" s="104" t="e">
        <f>'учебен план'!#REF!+'учебен план'!#REF!+'учебен план'!#REF!</f>
        <v>#REF!</v>
      </c>
      <c r="S9" s="107"/>
      <c r="T9" s="67" t="e">
        <f>'учебен план'!#REF!+'учебен план'!#REF!+'учебен план'!#REF!</f>
        <v>#REF!</v>
      </c>
      <c r="U9" s="68" t="e">
        <f>'учебен план'!#REF!+'учебен план'!#REF!+'учебен план'!#REF!</f>
        <v>#REF!</v>
      </c>
      <c r="V9" s="69"/>
      <c r="W9" s="106" t="e">
        <f>'учебен план'!#REF!+'учебен план'!#REF!+'учебен план'!#REF!</f>
        <v>#REF!</v>
      </c>
      <c r="X9" s="104" t="e">
        <f>'учебен план'!#REF!+'учебен план'!#REF!+'учебен план'!#REF!</f>
        <v>#REF!</v>
      </c>
      <c r="Y9" s="107"/>
      <c r="Z9" s="106" t="e">
        <f>'учебен план'!#REF!+'учебен план'!#REF!+'учебен план'!J32</f>
        <v>#REF!</v>
      </c>
      <c r="AA9" s="104" t="e">
        <f>'учебен план'!#REF!+'учебен план'!#REF!+'учебен план'!I32</f>
        <v>#REF!</v>
      </c>
      <c r="AB9" s="107"/>
      <c r="AC9" s="67" t="e">
        <f>'учебен план'!#REF!+'учебен план'!#REF!+'учебен план'!#REF!</f>
        <v>#REF!</v>
      </c>
      <c r="AD9" s="70" t="e">
        <f>'учебен план'!#REF!+'учебен план'!#REF!+'учебен план'!#REF!</f>
        <v>#REF!</v>
      </c>
      <c r="AE9" s="71"/>
      <c r="AF9" s="66" t="e">
        <f t="shared" si="0"/>
        <v>#REF!</v>
      </c>
      <c r="AG9" s="66" t="e">
        <f t="shared" si="0"/>
        <v>#REF!</v>
      </c>
      <c r="AH9" s="66">
        <f t="shared" si="0"/>
        <v>0</v>
      </c>
    </row>
    <row r="10" spans="1:34" ht="22.5" customHeight="1" thickBot="1">
      <c r="A10" s="76" t="s">
        <v>47</v>
      </c>
      <c r="B10" s="67" t="e">
        <f>'учебен план'!K38+'учебен план'!#REF!+'учебен план'!#REF!+'учебен план'!K43+'учебен план'!#REF!+'учебен план'!#REF!</f>
        <v>#REF!</v>
      </c>
      <c r="C10" s="68" t="e">
        <f>'учебен план'!I38+'учебен план'!#REF!+'учебен план'!#REF!+'учебен план'!I43+'учебен план'!#REF!+'учебен план'!#REF!</f>
        <v>#REF!</v>
      </c>
      <c r="D10" s="105"/>
      <c r="E10" s="109" t="e">
        <f>'учебен план'!#REF!+'учебен план'!#REF!+'учебен план'!#REF!+'учебен план'!#REF!+'учебен план'!#REF!+'учебен план'!#REF!</f>
        <v>#REF!</v>
      </c>
      <c r="F10" s="110" t="e">
        <f>'учебен план'!#REF!+'учебен план'!#REF!+'учебен план'!#REF!+'учебен план'!#REF!+'учебен план'!#REF!+'учебен план'!#REF!</f>
        <v>#REF!</v>
      </c>
      <c r="G10" s="1"/>
      <c r="H10" s="109" t="e">
        <f>'учебен план'!#REF!+'учебен план'!#REF!+'учебен план'!#REF!+'учебен план'!#REF!+'учебен план'!#REF!+'учебен план'!#REF!</f>
        <v>#REF!</v>
      </c>
      <c r="I10" s="110" t="e">
        <f>'учебен план'!#REF!+'учебен план'!#REF!+'учебен план'!#REF!+'учебен план'!#REF!+'учебен план'!#REF!+'учебен план'!#REF!</f>
        <v>#REF!</v>
      </c>
      <c r="J10" s="1"/>
      <c r="K10" s="109" t="e">
        <f>'учебен план'!#REF!+'учебен план'!#REF!+'учебен план'!#REF!+'учебен план'!#REF!+'учебен план'!#REF!+'учебен план'!#REF!</f>
        <v>#REF!</v>
      </c>
      <c r="L10" s="110" t="e">
        <f>'учебен план'!#REF!+'учебен план'!#REF!+'учебен план'!#REF!+'учебен план'!#REF!+'учебен план'!#REF!+'учебен план'!#REF!</f>
        <v>#REF!</v>
      </c>
      <c r="M10" s="108"/>
      <c r="N10" s="110" t="e">
        <f>'учебен план'!#REF!+'учебен план'!#REF!+'учебен план'!#REF!+'учебен план'!#REF!+'учебен план'!#REF!+'учебен план'!#REF!</f>
        <v>#REF!</v>
      </c>
      <c r="O10" s="110" t="e">
        <f>'учебен план'!#REF!+'учебен план'!#REF!+'учебен план'!#REF!+'учебен план'!#REF!+'учебен план'!#REF!+'учебен план'!#REF!</f>
        <v>#REF!</v>
      </c>
      <c r="P10" s="105"/>
      <c r="Q10" s="109" t="e">
        <f>'учебен план'!#REF!+'учебен план'!#REF!+'учебен план'!#REF!+'учебен план'!#REF!+'учебен план'!#REF!+'учебен план'!#REF!</f>
        <v>#REF!</v>
      </c>
      <c r="R10" s="110" t="e">
        <f>'учебен план'!#REF!+'учебен план'!#REF!+'учебен план'!#REF!+'учебен план'!#REF!+'учебен план'!#REF!+'учебен план'!#REF!</f>
        <v>#REF!</v>
      </c>
      <c r="S10" s="108"/>
      <c r="T10" s="110" t="e">
        <f>'учебен план'!#REF!+'учебен план'!#REF!+'учебен план'!#REF!+'учебен план'!#REF!+'учебен план'!#REF!+'учебен план'!#REF!</f>
        <v>#REF!</v>
      </c>
      <c r="U10" s="110" t="e">
        <f>'учебен план'!#REF!+'учебен план'!#REF!+'учебен план'!#REF!+'учебен план'!#REF!+'учебен план'!#REF!+'учебен план'!#REF!</f>
        <v>#REF!</v>
      </c>
      <c r="V10" s="105"/>
      <c r="W10" s="109" t="e">
        <f>'учебен план'!#REF!+'учебен план'!#REF!+'учебен план'!#REF!+'учебен план'!#REF!+'учебен план'!#REF!+'учебен план'!#REF!</f>
        <v>#REF!</v>
      </c>
      <c r="X10" s="110" t="e">
        <f>'учебен план'!#REF!+'учебен план'!#REF!+'учебен план'!#REF!+'учебен план'!#REF!+'учебен план'!#REF!+'учебен план'!#REF!</f>
        <v>#REF!</v>
      </c>
      <c r="Y10" s="1"/>
      <c r="Z10" s="109" t="e">
        <f>'учебен план'!#REF!+'учебен план'!#REF!+'учебен план'!#REF!+'учебен план'!#REF!+'учебен план'!#REF!+'учебен план'!#REF!</f>
        <v>#REF!</v>
      </c>
      <c r="AA10" s="110" t="e">
        <f>'учебен план'!#REF!+'учебен план'!#REF!+'учебен план'!#REF!+'учебен план'!#REF!+'учебен план'!#REF!+'учебен план'!#REF!</f>
        <v>#REF!</v>
      </c>
      <c r="AB10" s="108"/>
      <c r="AC10" s="110" t="e">
        <f>'учебен план'!#REF!+'учебен план'!#REF!+'учебен план'!K39+'учебен план'!#REF!+'учебен план'!#REF!+'учебен план'!K44</f>
        <v>#REF!</v>
      </c>
      <c r="AD10" s="110" t="e">
        <f>'учебен план'!#REF!+'учебен план'!#REF!+'учебен план'!I39+'учебен план'!#REF!+'учебен план'!#REF!+'учебен план'!I44</f>
        <v>#REF!</v>
      </c>
      <c r="AE10" s="71"/>
      <c r="AF10" s="66" t="e">
        <f t="shared" si="0"/>
        <v>#REF!</v>
      </c>
      <c r="AG10" s="66" t="e">
        <f t="shared" si="0"/>
        <v>#REF!</v>
      </c>
      <c r="AH10" s="66">
        <f t="shared" si="0"/>
        <v>0</v>
      </c>
    </row>
    <row r="11" spans="1:34" ht="20.25" customHeight="1" thickBot="1">
      <c r="A11" s="64" t="s">
        <v>33</v>
      </c>
      <c r="B11" s="112" t="e">
        <f>B10+B9+B8</f>
        <v>#REF!</v>
      </c>
      <c r="C11" s="113" t="e">
        <f aca="true" t="shared" si="1" ref="C11:AE11">C10+C9+C8</f>
        <v>#REF!</v>
      </c>
      <c r="D11" s="111">
        <f t="shared" si="1"/>
        <v>0</v>
      </c>
      <c r="E11" s="112" t="e">
        <f t="shared" si="1"/>
        <v>#REF!</v>
      </c>
      <c r="F11" s="113" t="e">
        <f t="shared" si="1"/>
        <v>#REF!</v>
      </c>
      <c r="G11" s="111">
        <f t="shared" si="1"/>
        <v>0</v>
      </c>
      <c r="H11" s="112" t="e">
        <f t="shared" si="1"/>
        <v>#REF!</v>
      </c>
      <c r="I11" s="113" t="e">
        <f t="shared" si="1"/>
        <v>#REF!</v>
      </c>
      <c r="J11" s="111">
        <f t="shared" si="1"/>
        <v>0</v>
      </c>
      <c r="K11" s="112" t="e">
        <f t="shared" si="1"/>
        <v>#REF!</v>
      </c>
      <c r="L11" s="113" t="e">
        <f t="shared" si="1"/>
        <v>#REF!</v>
      </c>
      <c r="M11" s="111">
        <f t="shared" si="1"/>
        <v>0</v>
      </c>
      <c r="N11" s="112" t="e">
        <f t="shared" si="1"/>
        <v>#REF!</v>
      </c>
      <c r="O11" s="113" t="e">
        <f t="shared" si="1"/>
        <v>#REF!</v>
      </c>
      <c r="P11" s="111">
        <f t="shared" si="1"/>
        <v>0</v>
      </c>
      <c r="Q11" s="112" t="e">
        <f t="shared" si="1"/>
        <v>#REF!</v>
      </c>
      <c r="R11" s="113" t="e">
        <f t="shared" si="1"/>
        <v>#REF!</v>
      </c>
      <c r="S11" s="111">
        <f t="shared" si="1"/>
        <v>0</v>
      </c>
      <c r="T11" s="112" t="e">
        <f t="shared" si="1"/>
        <v>#REF!</v>
      </c>
      <c r="U11" s="113" t="e">
        <f t="shared" si="1"/>
        <v>#REF!</v>
      </c>
      <c r="V11" s="111">
        <f t="shared" si="1"/>
        <v>0</v>
      </c>
      <c r="W11" s="112" t="e">
        <f t="shared" si="1"/>
        <v>#REF!</v>
      </c>
      <c r="X11" s="113" t="e">
        <f t="shared" si="1"/>
        <v>#REF!</v>
      </c>
      <c r="Y11" s="111">
        <f t="shared" si="1"/>
        <v>0</v>
      </c>
      <c r="Z11" s="112" t="e">
        <f t="shared" si="1"/>
        <v>#REF!</v>
      </c>
      <c r="AA11" s="113" t="e">
        <f t="shared" si="1"/>
        <v>#REF!</v>
      </c>
      <c r="AB11" s="111">
        <f t="shared" si="1"/>
        <v>0</v>
      </c>
      <c r="AC11" s="112" t="e">
        <f t="shared" si="1"/>
        <v>#REF!</v>
      </c>
      <c r="AD11" s="113" t="e">
        <f t="shared" si="1"/>
        <v>#REF!</v>
      </c>
      <c r="AE11" s="111">
        <f t="shared" si="1"/>
        <v>0</v>
      </c>
      <c r="AF11" s="66" t="e">
        <f t="shared" si="0"/>
        <v>#REF!</v>
      </c>
      <c r="AG11" s="66" t="e">
        <f t="shared" si="0"/>
        <v>#REF!</v>
      </c>
      <c r="AH11" s="66">
        <f t="shared" si="0"/>
        <v>0</v>
      </c>
    </row>
    <row r="12" ht="13.5" thickBot="1"/>
    <row r="13" spans="1:28" ht="57.75" customHeight="1" thickBot="1">
      <c r="A13" s="199" t="s">
        <v>18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82" t="s">
        <v>17</v>
      </c>
      <c r="R13" s="137"/>
      <c r="S13" s="137"/>
      <c r="T13" s="182" t="s">
        <v>51</v>
      </c>
      <c r="U13" s="182"/>
      <c r="V13" s="137"/>
      <c r="W13" s="180" t="s">
        <v>19</v>
      </c>
      <c r="X13" s="181"/>
      <c r="Y13" s="137"/>
      <c r="Z13" s="180" t="s">
        <v>20</v>
      </c>
      <c r="AA13" s="198"/>
      <c r="AB13" s="137"/>
    </row>
    <row r="14" spans="1:34" ht="13.5" thickBot="1">
      <c r="A14" s="136" t="s">
        <v>21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73"/>
      <c r="AD14" s="73"/>
      <c r="AE14" s="185"/>
      <c r="AF14" s="185"/>
      <c r="AG14" s="185"/>
      <c r="AH14" s="197"/>
    </row>
    <row r="15" spans="1:34" ht="13.5" thickBot="1">
      <c r="A15" s="136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73"/>
      <c r="AD15" s="73"/>
      <c r="AE15" s="185"/>
      <c r="AF15" s="185"/>
      <c r="AG15" s="185"/>
      <c r="AH15" s="197"/>
    </row>
    <row r="16" spans="1:34" ht="13.5" thickBot="1">
      <c r="A16" s="136" t="s">
        <v>22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73"/>
      <c r="AD16" s="73"/>
      <c r="AE16" s="185"/>
      <c r="AF16" s="185"/>
      <c r="AG16" s="185"/>
      <c r="AH16" s="197"/>
    </row>
    <row r="17" spans="1:34" ht="13.5" thickBot="1">
      <c r="A17" s="136" t="s">
        <v>23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73"/>
      <c r="AD17" s="73"/>
      <c r="AE17" s="185"/>
      <c r="AF17" s="185"/>
      <c r="AG17" s="185"/>
      <c r="AH17" s="197"/>
    </row>
    <row r="18" spans="1:34" ht="36" customHeight="1">
      <c r="A18" s="172" t="s">
        <v>52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</row>
    <row r="19" spans="1:18" ht="15.75">
      <c r="A19" s="74"/>
      <c r="R19" s="72"/>
    </row>
    <row r="20" spans="1:24" ht="15">
      <c r="A20" s="75" t="s">
        <v>54</v>
      </c>
      <c r="X20" s="75" t="s">
        <v>55</v>
      </c>
    </row>
  </sheetData>
  <sheetProtection/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W6:Y6"/>
    <mergeCell ref="W13:Y13"/>
    <mergeCell ref="T13:V13"/>
    <mergeCell ref="E6:G6"/>
    <mergeCell ref="K6:M6"/>
    <mergeCell ref="N6:P6"/>
    <mergeCell ref="Q6:S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user</cp:lastModifiedBy>
  <cp:lastPrinted>2014-05-07T21:52:16Z</cp:lastPrinted>
  <dcterms:created xsi:type="dcterms:W3CDTF">2012-03-07T09:02:11Z</dcterms:created>
  <dcterms:modified xsi:type="dcterms:W3CDTF">2015-10-14T17:10:36Z</dcterms:modified>
  <cp:category/>
  <cp:version/>
  <cp:contentType/>
  <cp:contentStatus/>
</cp:coreProperties>
</file>