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45" activeTab="3"/>
  </bookViews>
  <sheets>
    <sheet name="Титулна страница" sheetId="1" r:id="rId1"/>
    <sheet name="Учебен план" sheetId="2" r:id="rId2"/>
    <sheet name="Справка - извлечение" sheetId="3" r:id="rId3"/>
    <sheet name="Справка1 - извлечение" sheetId="4" r:id="rId4"/>
    <sheet name="Инструкция" sheetId="5" r:id="rId5"/>
    <sheet name="Кодиране" sheetId="6" r:id="rId6"/>
    <sheet name="list" sheetId="7" state="hidden" r:id="rId7"/>
    <sheet name="Sheet1" sheetId="8" r:id="rId8"/>
  </sheets>
  <externalReferences>
    <externalReference r:id="rId11"/>
  </externalReferences>
  <definedNames>
    <definedName name="listМ" localSheetId="3">'[1]list'!$C$8:$C$20</definedName>
    <definedName name="listМ">'list'!$C$8:$C$20</definedName>
    <definedName name="listОКС" localSheetId="3">'[1]list'!$A$52:$A$53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sharedStrings.xml><?xml version="1.0" encoding="utf-8"?>
<sst xmlns="http://schemas.openxmlformats.org/spreadsheetml/2006/main" count="1062" uniqueCount="502">
  <si>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</si>
  <si>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</si>
  <si>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</si>
  <si>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</si>
  <si>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</si>
  <si>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</si>
  <si>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</si>
  <si>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</si>
  <si>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</si>
  <si>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</si>
  <si>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</si>
  <si>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</si>
  <si>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</si>
  <si>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</si>
  <si>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</si>
  <si>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</si>
  <si>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</si>
  <si>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</si>
  <si>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</si>
  <si>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</si>
  <si>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</si>
  <si>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</si>
  <si>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</si>
  <si>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</si>
  <si>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</si>
  <si>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</si>
  <si>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</si>
  <si>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</si>
  <si>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</si>
  <si>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</si>
  <si>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</si>
  <si>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</si>
  <si>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</si>
  <si>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8</t>
  </si>
  <si>
    <t>10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</si>
  <si>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</si>
  <si>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</si>
  <si>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</si>
  <si>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</si>
  <si>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</si>
  <si>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</si>
  <si>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</si>
  <si>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</si>
  <si>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</si>
  <si>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</si>
  <si>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</si>
  <si>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</si>
  <si>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</si>
  <si>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</si>
  <si>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</si>
  <si>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</si>
  <si>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</si>
  <si>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</si>
  <si>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</si>
  <si>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</si>
  <si>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</si>
  <si>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</si>
  <si>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</si>
  <si>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</si>
  <si>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</si>
  <si>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</si>
  <si>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</si>
  <si>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</si>
  <si>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</si>
  <si>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</si>
  <si>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</si>
  <si>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</si>
  <si>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</si>
  <si>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</si>
  <si>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</si>
  <si>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</si>
  <si>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</si>
  <si>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</si>
  <si>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</si>
  <si>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</si>
  <si>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</si>
  <si>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</si>
  <si>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</si>
  <si>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</si>
  <si>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</si>
  <si>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</si>
  <si>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</si>
  <si>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</si>
  <si>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</si>
  <si>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</si>
  <si>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</si>
  <si>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</si>
  <si>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</si>
  <si>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</si>
  <si>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</si>
  <si>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</si>
  <si>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</si>
  <si>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</si>
  <si>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</si>
  <si>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</si>
  <si>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</si>
  <si>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</si>
  <si>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</si>
  <si>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</si>
  <si>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</si>
  <si>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</si>
  <si>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</si>
  <si>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</si>
  <si>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</si>
  <si>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</si>
  <si>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</si>
  <si>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</si>
  <si>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</si>
  <si>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</si>
  <si>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</si>
  <si>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</si>
  <si>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</si>
  <si>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</si>
  <si>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</si>
  <si>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</si>
  <si>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</si>
  <si>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</si>
  <si>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</si>
  <si>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</si>
  <si>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</si>
  <si>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</si>
  <si>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</si>
  <si>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</si>
  <si>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</si>
  <si>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</si>
  <si>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</si>
  <si>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</si>
  <si>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</si>
  <si>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</si>
  <si>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</si>
  <si>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</si>
  <si>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</si>
  <si>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</si>
  <si>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</si>
  <si>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</si>
  <si>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</si>
  <si>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</si>
  <si>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</si>
  <si>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</si>
  <si>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</si>
  <si>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</si>
  <si>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</si>
  <si>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</si>
  <si>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</si>
  <si>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</si>
  <si>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</si>
  <si>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</si>
  <si>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</si>
  <si>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</si>
  <si>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</si>
  <si>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</si>
  <si>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</si>
  <si>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</si>
  <si>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</si>
  <si>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</si>
  <si>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</si>
  <si>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</si>
  <si>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</si>
  <si>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</si>
  <si>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</si>
  <si>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</si>
  <si>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</si>
  <si>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</si>
  <si>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</si>
  <si>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</si>
  <si>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</si>
  <si>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</si>
  <si>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</si>
  <si>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</si>
  <si>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</si>
  <si>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</si>
  <si>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</si>
  <si>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</si>
  <si>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</si>
  <si>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</si>
  <si>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</si>
  <si>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</si>
  <si>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</si>
  <si>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</si>
  <si>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</si>
  <si>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</si>
  <si>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</si>
  <si>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</si>
  <si>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</si>
  <si>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</si>
  <si>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</si>
  <si>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</si>
  <si>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</si>
  <si>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</si>
  <si>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</si>
  <si>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</si>
  <si>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</si>
  <si>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</si>
  <si>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</si>
  <si>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</si>
  <si>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</si>
  <si>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</si>
  <si>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</si>
  <si>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</si>
  <si>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</si>
  <si>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</si>
  <si>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</si>
  <si>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</si>
  <si>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</si>
  <si>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</si>
  <si>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</si>
  <si>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</si>
  <si>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</si>
  <si>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</si>
  <si>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</si>
  <si>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</si>
  <si>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</si>
  <si>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</si>
  <si>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</si>
  <si>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</si>
  <si>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</si>
  <si>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</si>
  <si>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</si>
  <si>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</si>
  <si>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</si>
  <si>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</si>
  <si>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</si>
  <si>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</si>
  <si>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</si>
  <si>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</si>
  <si>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</si>
  <si>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</si>
  <si>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</si>
  <si>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</si>
  <si>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</si>
  <si>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</si>
  <si>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</si>
  <si>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</si>
  <si>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</si>
  <si>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</si>
  <si>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</si>
  <si>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</si>
  <si>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</si>
  <si>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</si>
  <si>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</si>
  <si>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</si>
  <si>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</si>
  <si>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</si>
  <si>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</si>
  <si>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</si>
  <si>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</si>
  <si>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</si>
  <si>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</si>
  <si>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</si>
  <si>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</si>
  <si>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</si>
  <si>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</si>
  <si>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</si>
  <si>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</si>
  <si>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</si>
  <si>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</si>
  <si>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</si>
  <si>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</si>
  <si>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</si>
  <si>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</si>
  <si>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</si>
  <si>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</si>
  <si>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</si>
  <si>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</si>
  <si>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</si>
  <si>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</si>
  <si>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</si>
  <si>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</si>
  <si>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</si>
  <si>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</si>
  <si>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</si>
  <si>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</si>
  <si>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</si>
  <si>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</si>
  <si>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</si>
  <si>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</si>
  <si>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</si>
  <si>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</si>
  <si>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</si>
  <si>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</si>
  <si>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</si>
  <si>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</si>
  <si>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</si>
  <si>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</si>
  <si>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</si>
  <si>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</si>
  <si>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</si>
  <si>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</si>
  <si>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</si>
  <si>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</si>
  <si>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</si>
  <si>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</si>
  <si>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</si>
  <si>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</si>
  <si>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</si>
  <si>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</si>
  <si>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</si>
  <si>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Интензивен уводен курс по руски език</t>
  </si>
  <si>
    <t>то</t>
  </si>
  <si>
    <t>З</t>
  </si>
  <si>
    <t>и</t>
  </si>
  <si>
    <t>Съвременен български език</t>
  </si>
  <si>
    <t>Българска литература</t>
  </si>
  <si>
    <t>Странознание на Русия</t>
  </si>
  <si>
    <t>Стара руска литература</t>
  </si>
  <si>
    <t>Старобългарски език</t>
  </si>
  <si>
    <t>Практически руски език - III част</t>
  </si>
  <si>
    <t>Историческа граматика на руския език</t>
  </si>
  <si>
    <t>Славянски литератури</t>
  </si>
  <si>
    <t>Практически руски език - IV част</t>
  </si>
  <si>
    <t>Съвременен руски език. Фонетика.</t>
  </si>
  <si>
    <t>Увод в теорията на превода</t>
  </si>
  <si>
    <t>История на руския книжовен език</t>
  </si>
  <si>
    <t>30</t>
  </si>
  <si>
    <t>Практически руски език - V част</t>
  </si>
  <si>
    <t>Съвременен руски език. Лексикология.</t>
  </si>
  <si>
    <t>прод.</t>
  </si>
  <si>
    <t>Практически руски език - I част</t>
  </si>
  <si>
    <t>Практически руски език - II част</t>
  </si>
  <si>
    <t>Практически руски език - VI част</t>
  </si>
  <si>
    <t>Съвременен руски език. Морфология.</t>
  </si>
  <si>
    <t>Практически руски език - VII част</t>
  </si>
  <si>
    <t>Съвременен руски език. Синтаксис.</t>
  </si>
  <si>
    <t>Практически руски език - VIII част</t>
  </si>
  <si>
    <t>Съвременен руски език. Прагматика.</t>
  </si>
  <si>
    <t>И</t>
  </si>
  <si>
    <t>Педагогика</t>
  </si>
  <si>
    <t>Методика на обучението по руски език (1 част)</t>
  </si>
  <si>
    <t>Методика на обучението по руски език (2 част)</t>
  </si>
  <si>
    <t>Хоспитиране</t>
  </si>
  <si>
    <t>Психология</t>
  </si>
  <si>
    <t>Текуща педагогическа практика</t>
  </si>
  <si>
    <t>Информационни и комуникационни технологии в обучението и работа в дигитална среда</t>
  </si>
  <si>
    <t>Приобщаващо образование</t>
  </si>
  <si>
    <t>Теория и практика на превода</t>
  </si>
  <si>
    <t>Превод на специализирани текстове</t>
  </si>
  <si>
    <t>Превод на текстове от сферата на туризма</t>
  </si>
  <si>
    <t>Превод на медийни текстове</t>
  </si>
  <si>
    <t>Стилистика на руския език</t>
  </si>
  <si>
    <t>Устен превод II част</t>
  </si>
  <si>
    <t>Руска филология</t>
  </si>
  <si>
    <t>редовна</t>
  </si>
  <si>
    <t>Професионалната квалификация дава възможност на завършилите да работят като преподаватели по руски език в средни и висши училища, преводачи, научни работници, кореспонденти, литературни сътрудници, редактори, коректори, екскурзоводи, специалисти в сферата на административното обслужване, експерти и консултанти в различни образователни и културни институции и др.</t>
  </si>
  <si>
    <t>Държавен изпит по руски език и литература</t>
  </si>
  <si>
    <t>юли</t>
  </si>
  <si>
    <t>септември</t>
  </si>
  <si>
    <t>Спорт</t>
  </si>
  <si>
    <t>Славянски език</t>
  </si>
  <si>
    <t>Западен език</t>
  </si>
  <si>
    <t>Превод в сферата на международните отношения и дипломацията</t>
  </si>
  <si>
    <t>Превод на научен текст</t>
  </si>
  <si>
    <t>Власт и литература в Русия</t>
  </si>
  <si>
    <t>Руската литература в европейските културни диалози</t>
  </si>
  <si>
    <t>Съвременният политически дискурс и проблемите на превода</t>
  </si>
  <si>
    <t>0</t>
  </si>
  <si>
    <t>Приложна лингвистика  (работа с електронни езикови ресурси)</t>
  </si>
  <si>
    <t>60</t>
  </si>
  <si>
    <t>(списъкът е отворен)</t>
  </si>
  <si>
    <t>Освен посочените по-долу дисциплини, студентите имат право да избират и  общофилогически курсове, предложени от Факултета по славянски филологии</t>
  </si>
  <si>
    <t>Ф</t>
  </si>
  <si>
    <t>7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</si>
  <si>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</si>
  <si>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</si>
  <si>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</si>
  <si>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</si>
  <si>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</si>
  <si>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</si>
  <si>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</si>
  <si>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</si>
  <si>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</si>
  <si>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</si>
  <si>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</si>
  <si>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</si>
  <si>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</si>
  <si>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</si>
  <si>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</si>
  <si>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</si>
  <si>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</si>
  <si>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</si>
  <si>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</si>
  <si>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</si>
  <si>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</si>
  <si>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</si>
  <si>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</si>
  <si>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</si>
  <si>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</si>
  <si>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</si>
  <si>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</si>
  <si>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</si>
  <si>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</si>
  <si>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</si>
  <si>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</si>
  <si>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</si>
  <si>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</si>
  <si>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</si>
  <si>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</si>
  <si>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</si>
  <si>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</si>
  <si>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Р</t>
  </si>
  <si>
    <t>А</t>
  </si>
  <si>
    <t>К</t>
  </si>
  <si>
    <t>Б</t>
  </si>
  <si>
    <t>Д</t>
  </si>
  <si>
    <t>Л</t>
  </si>
  <si>
    <t>Е</t>
  </si>
  <si>
    <t>Т</t>
  </si>
  <si>
    <t>М</t>
  </si>
  <si>
    <t>С</t>
  </si>
  <si>
    <t>Играта в обучението по руски език като чужд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</si>
  <si>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</si>
  <si>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</si>
  <si>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</si>
  <si>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</si>
  <si>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</si>
  <si>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</si>
  <si>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</si>
  <si>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</si>
  <si>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</si>
  <si>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</si>
  <si>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</si>
  <si>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</si>
  <si>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</si>
  <si>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</si>
  <si>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</si>
  <si>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</si>
  <si>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</si>
  <si>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Общо езикознание</t>
  </si>
  <si>
    <t>Професионална квалификация (студентите избират задължително една от двете квалификации, като имат право да изучават в рамките на следването си и втората).                                                                                                I. Учител по руски език</t>
  </si>
  <si>
    <r>
      <rPr>
        <b/>
        <sz val="9"/>
        <rFont val="Arial"/>
        <family val="2"/>
      </rPr>
      <t xml:space="preserve">Професионална квалификация (студентите избират задължително една от двете квалификации, като имат право да изучават в рамките на следването си и втората).                                                                    II. Преводач с руски език      </t>
    </r>
    <r>
      <rPr>
        <sz val="9"/>
        <rFont val="Arial"/>
        <family val="2"/>
      </rPr>
      <t xml:space="preserve">                                                      </t>
    </r>
  </si>
  <si>
    <t>Теория на литературата</t>
  </si>
  <si>
    <t>Създаване на типове текст</t>
  </si>
  <si>
    <r>
      <t xml:space="preserve">Стажантска практика </t>
    </r>
    <r>
      <rPr>
        <sz val="9"/>
        <rFont val="Arial"/>
        <family val="2"/>
      </rPr>
      <t>(педагогически модул</t>
    </r>
    <r>
      <rPr>
        <sz val="9"/>
        <rFont val="Arial"/>
        <family val="2"/>
      </rPr>
      <t>)</t>
    </r>
  </si>
  <si>
    <t xml:space="preserve">Бакалавър по руска филология: учител по руски език; преводач с руски език </t>
  </si>
  <si>
    <t>Учебният план е насочен към осигуряване на общофилологическа компетентност в сферата на езика, литературата и културата. Целите са постигане на адекватно владеене на съвременния руски език, знания в областта на теорията и историята на руския език, компетентност в сферата на историята и съвременните процеси в руската литература и култура и във всички сфери на обществения живот в Руската федерация и в други страни, в които руският език се ползва с официален статут. Знанията и професионалните умения са в зависимост от избрания модул:  педагогическа и методическа подготовка за преподаване в средните училища или преводаческа компетентност с широк профил. Обучението се осъществява чрез задължителни, избираеми и факултативни дисциплини. В хода на следването на студентите се предоставя възможността за посещаване на езикови курсове в Русия и за участие в международни програми за студентски обмен.</t>
  </si>
  <si>
    <t>Квалификационната характеристика е в съответствие с целите на ОКС "Бакалавър" в специалността "Руска филология", а именно: получаване на базови и задълбочени филологически познания по руски език, литература и култура и практически умения и компетентности, свързани с бъдещата професионална реализация на студентите.</t>
  </si>
  <si>
    <t>СЛР</t>
  </si>
  <si>
    <t>ки</t>
  </si>
  <si>
    <t>Бакалавър по руска филология: учител по руски език</t>
  </si>
  <si>
    <t>Бакалавър по руска филология: преводач с руски език</t>
  </si>
  <si>
    <t>Сравнителна граматика на славянските езици</t>
  </si>
  <si>
    <t>Български език като чужд</t>
  </si>
  <si>
    <t>67</t>
  </si>
  <si>
    <t>68</t>
  </si>
  <si>
    <t>В специалността "Руска филология" се обучават специалисти по руски език, превод, езикознание и рускоезични литератури и култури.</t>
  </si>
  <si>
    <t>Български език като чужд*</t>
  </si>
  <si>
    <t>* За чуждестранните студенти дисциплината е задължителна.</t>
  </si>
  <si>
    <t>Превод на текстове от деловата сфера - І част</t>
  </si>
  <si>
    <t>Държавен практико-приложен изпит (за избралите педагогическия модул)</t>
  </si>
  <si>
    <t>Факултативна педагогическа дисциплина**</t>
  </si>
  <si>
    <t>**Списъкът от факултативни педагогически дисциплини се утвърждава ежегодно</t>
  </si>
  <si>
    <t>Компетентностен подход и иновации в образованието</t>
  </si>
  <si>
    <t>Държавен практико-приложен изпит</t>
  </si>
  <si>
    <t xml:space="preserve">  6-ти семестър - 2 кредита). </t>
  </si>
  <si>
    <t>Руската разговорна реч: семантика, прагматика, превод</t>
  </si>
  <si>
    <t>Превод на литературоведски текстове</t>
  </si>
  <si>
    <t>Превод на фразеология</t>
  </si>
  <si>
    <t>Eзикът и стилът на интернет</t>
  </si>
  <si>
    <t>Комуникативни умения в образователна среда</t>
  </si>
  <si>
    <t>Дигитална компетентност и дигитална креативност</t>
  </si>
  <si>
    <t>Лидерство в образованието</t>
  </si>
  <si>
    <t>Разработване на уроци за обучение в електронна среда</t>
  </si>
  <si>
    <t>Педагогическо взаимодействие в мултикултурна среда</t>
  </si>
  <si>
    <t>Приобщаващо образование за деца и ученици със специални образователни потребности</t>
  </si>
  <si>
    <t>Устен превод – I част</t>
  </si>
  <si>
    <t>Превод на текстове от деловата сфера – ІІ част</t>
  </si>
  <si>
    <r>
      <rPr>
        <b/>
        <sz val="11"/>
        <rFont val="Arial"/>
        <family val="2"/>
      </rPr>
      <t>Интердисциплинарни избираеми дисциплини. И</t>
    </r>
    <r>
      <rPr>
        <b/>
        <sz val="9"/>
        <rFont val="Arial"/>
        <family val="2"/>
      </rPr>
      <t xml:space="preserve">збират се </t>
    </r>
    <r>
      <rPr>
        <b/>
        <sz val="9"/>
        <color indexed="10"/>
        <rFont val="Arial"/>
        <family val="2"/>
      </rPr>
      <t>2 дисциплини</t>
    </r>
    <r>
      <rPr>
        <b/>
        <sz val="9"/>
        <rFont val="Arial"/>
        <family val="2"/>
      </rPr>
      <t xml:space="preserve">, които носят общо </t>
    </r>
    <r>
      <rPr>
        <b/>
        <sz val="9"/>
        <color indexed="10"/>
        <rFont val="Arial"/>
        <family val="2"/>
      </rPr>
      <t>4 кредита</t>
    </r>
    <r>
      <rPr>
        <b/>
        <sz val="9"/>
        <rFont val="Arial"/>
        <family val="2"/>
      </rPr>
      <t xml:space="preserve">  (3-ти семестър - 2 кредита;</t>
    </r>
  </si>
  <si>
    <t>Средновековни практики и ритуали при православните славяни</t>
  </si>
  <si>
    <t>СЛР02011121</t>
  </si>
  <si>
    <t>Руска литература от XIX век - ІІ част</t>
  </si>
  <si>
    <t>Руска литература от XX век - І част</t>
  </si>
  <si>
    <t>Руска литература от XX век - ІІ част</t>
  </si>
  <si>
    <t>Руска литература от XXI век</t>
  </si>
  <si>
    <t>Руска литература от XIX век - І част</t>
  </si>
  <si>
    <t xml:space="preserve">Руска литература от XVIII век </t>
  </si>
  <si>
    <t>Руски фолклор и етнология</t>
  </si>
  <si>
    <t>120/ 180</t>
  </si>
  <si>
    <t>60/ 120</t>
  </si>
  <si>
    <r>
      <rPr>
        <b/>
        <sz val="11"/>
        <rFont val="Calibri"/>
        <family val="2"/>
      </rPr>
      <t xml:space="preserve">Избираеми дисциплини за студентите, обучаващи се в педагогическия модул. </t>
    </r>
    <r>
      <rPr>
        <b/>
        <sz val="10"/>
        <rFont val="Calibri"/>
        <family val="2"/>
      </rPr>
      <t>Задължително се избират  2  дисциплини, които носят общо 4 кредита (5-ти семестър – 2 кредита; 8-ми семестър – 2 кредита).</t>
    </r>
  </si>
  <si>
    <r>
      <rPr>
        <b/>
        <sz val="11"/>
        <rFont val="Calibri"/>
        <family val="2"/>
      </rPr>
      <t xml:space="preserve">Избираеми дисциплини за студентите, обучаващи се в преводаческия модул. </t>
    </r>
    <r>
      <rPr>
        <b/>
        <sz val="10"/>
        <rFont val="Calibri"/>
        <family val="2"/>
      </rPr>
      <t>Задължително се избират  2  дисциплини, които носят общо 4 кредита (5-ти семестър – 2 кредита, 8-ми семестър – 2 кредита)</t>
    </r>
  </si>
  <si>
    <t>Учебният план е приет с решение на ФС № 5 от. 11.05.21 г.</t>
  </si>
  <si>
    <r>
      <t>Учебният план е приет с решение на ФС №</t>
    </r>
    <r>
      <rPr>
        <sz val="10"/>
        <rFont val="Arial"/>
        <family val="2"/>
      </rPr>
      <t xml:space="preserve"> 5 от 11.05.21 г.</t>
    </r>
  </si>
  <si>
    <t>120/240</t>
  </si>
  <si>
    <t>2.1.ФИЛОЛОГИЯ</t>
  </si>
  <si>
    <t xml:space="preserve">за випуска, започнал през зимен семестър на  2021 / 2022  уч. година </t>
  </si>
  <si>
    <t>13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</si>
  <si>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</si>
  <si>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</si>
  <si>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</si>
  <si>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</si>
  <si>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</si>
  <si>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</si>
  <si>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</si>
  <si>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</si>
  <si>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</si>
  <si>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</si>
  <si>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</si>
  <si>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</si>
  <si>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</si>
  <si>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</si>
  <si>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</si>
  <si>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</si>
  <si>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Факултативни дисциплини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</si>
</sst>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indexed="10"/>
      <name val="Arial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54"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49" fontId="14" fillId="0" borderId="15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2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top"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6" fillId="0" borderId="14" xfId="0" applyFont="1" applyBorder="1" applyAlignment="1" applyProtection="1">
      <alignment horizontal="center" vertical="center" textRotation="90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33" borderId="28" xfId="0" applyFont="1" applyFill="1" applyBorder="1" applyAlignment="1" applyProtection="1">
      <alignment horizontal="center" vertical="center" textRotation="90" wrapText="1"/>
      <protection locked="0"/>
    </xf>
    <xf numFmtId="0" fontId="26" fillId="33" borderId="26" xfId="0" applyFont="1" applyFill="1" applyBorder="1" applyAlignment="1" applyProtection="1">
      <alignment horizontal="center" vertical="center" wrapText="1"/>
      <protection locked="0"/>
    </xf>
    <xf numFmtId="0" fontId="26" fillId="33" borderId="29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textRotation="90" wrapText="1"/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6" fillId="33" borderId="30" xfId="0" applyFont="1" applyFill="1" applyBorder="1" applyAlignment="1" applyProtection="1">
      <alignment horizontal="center" vertical="center" wrapText="1"/>
      <protection locked="0"/>
    </xf>
    <xf numFmtId="0" fontId="26" fillId="33" borderId="32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textRotation="90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33" borderId="36" xfId="0" applyFont="1" applyFill="1" applyBorder="1" applyAlignment="1" applyProtection="1">
      <alignment horizontal="center" vertical="center" textRotation="90" wrapText="1"/>
      <protection locked="0"/>
    </xf>
    <xf numFmtId="0" fontId="26" fillId="33" borderId="34" xfId="0" applyFont="1" applyFill="1" applyBorder="1" applyAlignment="1" applyProtection="1">
      <alignment horizontal="center" vertical="center" wrapText="1"/>
      <protection locked="0"/>
    </xf>
    <xf numFmtId="0" fontId="26" fillId="33" borderId="37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wrapText="1"/>
      <protection hidden="1"/>
    </xf>
    <xf numFmtId="0" fontId="10" fillId="0" borderId="38" xfId="0" applyFont="1" applyBorder="1" applyAlignment="1" applyProtection="1">
      <alignment wrapText="1"/>
      <protection hidden="1"/>
    </xf>
    <xf numFmtId="0" fontId="28" fillId="0" borderId="38" xfId="0" applyFont="1" applyBorder="1" applyAlignment="1" applyProtection="1">
      <alignment wrapText="1"/>
      <protection hidden="1"/>
    </xf>
    <xf numFmtId="0" fontId="28" fillId="0" borderId="36" xfId="0" applyFont="1" applyBorder="1" applyAlignment="1" applyProtection="1">
      <alignment wrapText="1"/>
      <protection hidden="1"/>
    </xf>
    <xf numFmtId="0" fontId="10" fillId="0" borderId="39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29" fillId="0" borderId="0" xfId="0" applyFont="1" applyBorder="1" applyAlignment="1" applyProtection="1">
      <alignment wrapText="1"/>
      <protection hidden="1"/>
    </xf>
    <xf numFmtId="0" fontId="29" fillId="0" borderId="40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8" fillId="0" borderId="40" xfId="0" applyFont="1" applyBorder="1" applyAlignment="1" applyProtection="1">
      <alignment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1" fillId="0" borderId="40" xfId="0" applyFont="1" applyBorder="1" applyAlignment="1" applyProtection="1">
      <alignment wrapText="1"/>
      <protection hidden="1"/>
    </xf>
    <xf numFmtId="0" fontId="10" fillId="0" borderId="29" xfId="0" applyFont="1" applyBorder="1" applyAlignment="1" applyProtection="1">
      <alignment wrapText="1"/>
      <protection hidden="1"/>
    </xf>
    <xf numFmtId="0" fontId="10" fillId="0" borderId="41" xfId="0" applyFont="1" applyBorder="1" applyAlignment="1" applyProtection="1">
      <alignment wrapText="1"/>
      <protection hidden="1"/>
    </xf>
    <xf numFmtId="0" fontId="28" fillId="0" borderId="41" xfId="0" applyFont="1" applyBorder="1" applyAlignment="1" applyProtection="1">
      <alignment wrapText="1"/>
      <protection hidden="1"/>
    </xf>
    <xf numFmtId="0" fontId="28" fillId="0" borderId="28" xfId="0" applyFont="1" applyBorder="1" applyAlignment="1" applyProtection="1">
      <alignment wrapText="1"/>
      <protection hidden="1"/>
    </xf>
    <xf numFmtId="0" fontId="11" fillId="0" borderId="37" xfId="0" applyFont="1" applyBorder="1" applyAlignment="1" applyProtection="1">
      <alignment wrapText="1"/>
      <protection hidden="1"/>
    </xf>
    <xf numFmtId="0" fontId="11" fillId="0" borderId="38" xfId="0" applyFont="1" applyBorder="1" applyAlignment="1" applyProtection="1">
      <alignment wrapText="1"/>
      <protection hidden="1"/>
    </xf>
    <xf numFmtId="0" fontId="33" fillId="0" borderId="38" xfId="0" applyFont="1" applyBorder="1" applyAlignment="1" applyProtection="1">
      <alignment wrapText="1"/>
      <protection hidden="1"/>
    </xf>
    <xf numFmtId="0" fontId="33" fillId="0" borderId="36" xfId="0" applyFont="1" applyBorder="1" applyAlignment="1" applyProtection="1">
      <alignment wrapText="1"/>
      <protection hidden="1"/>
    </xf>
    <xf numFmtId="0" fontId="11" fillId="0" borderId="39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33" fillId="0" borderId="40" xfId="0" applyFont="1" applyBorder="1" applyAlignment="1" applyProtection="1">
      <alignment wrapText="1"/>
      <protection hidden="1"/>
    </xf>
    <xf numFmtId="0" fontId="11" fillId="0" borderId="29" xfId="0" applyFont="1" applyBorder="1" applyAlignment="1" applyProtection="1">
      <alignment wrapText="1"/>
      <protection hidden="1"/>
    </xf>
    <xf numFmtId="0" fontId="11" fillId="0" borderId="41" xfId="0" applyFont="1" applyBorder="1" applyAlignment="1" applyProtection="1">
      <alignment wrapText="1"/>
      <protection hidden="1"/>
    </xf>
    <xf numFmtId="0" fontId="11" fillId="0" borderId="3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40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33" fillId="0" borderId="38" xfId="0" applyFont="1" applyBorder="1" applyAlignment="1">
      <alignment wrapText="1"/>
    </xf>
    <xf numFmtId="0" fontId="33" fillId="0" borderId="36" xfId="0" applyFont="1" applyBorder="1" applyAlignment="1">
      <alignment wrapText="1"/>
    </xf>
    <xf numFmtId="0" fontId="35" fillId="0" borderId="0" xfId="0" applyFont="1" applyAlignment="1">
      <alignment vertical="center"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center" vertical="center" textRotation="90" wrapText="1"/>
      <protection hidden="1"/>
    </xf>
    <xf numFmtId="0" fontId="26" fillId="33" borderId="42" xfId="0" applyFont="1" applyFill="1" applyBorder="1" applyAlignment="1" applyProtection="1">
      <alignment horizontal="center" vertical="center" textRotation="90" wrapText="1"/>
      <protection hidden="1"/>
    </xf>
    <xf numFmtId="0" fontId="26" fillId="33" borderId="11" xfId="0" applyFont="1" applyFill="1" applyBorder="1" applyAlignment="1" applyProtection="1">
      <alignment horizontal="center" vertical="center" textRotation="90" wrapText="1"/>
      <protection hidden="1"/>
    </xf>
    <xf numFmtId="0" fontId="26" fillId="33" borderId="43" xfId="0" applyFont="1" applyFill="1" applyBorder="1" applyAlignment="1" applyProtection="1">
      <alignment horizontal="center" vertical="center" textRotation="90" wrapText="1"/>
      <protection hidden="1"/>
    </xf>
    <xf numFmtId="0" fontId="26" fillId="33" borderId="44" xfId="0" applyFont="1" applyFill="1" applyBorder="1" applyAlignment="1" applyProtection="1">
      <alignment horizontal="center" vertical="center" textRotation="90" wrapText="1"/>
      <protection hidden="1"/>
    </xf>
    <xf numFmtId="0" fontId="36" fillId="0" borderId="43" xfId="0" applyFont="1" applyBorder="1" applyAlignment="1" applyProtection="1">
      <alignment horizontal="center" vertical="center" textRotation="90"/>
      <protection hidden="1"/>
    </xf>
    <xf numFmtId="0" fontId="36" fillId="0" borderId="42" xfId="0" applyFont="1" applyBorder="1" applyAlignment="1" applyProtection="1">
      <alignment horizontal="center" vertical="center" textRotation="90"/>
      <protection hidden="1"/>
    </xf>
    <xf numFmtId="0" fontId="36" fillId="0" borderId="11" xfId="0" applyFont="1" applyBorder="1" applyAlignment="1" applyProtection="1">
      <alignment horizontal="center" vertical="center" textRotation="90"/>
      <protection hidden="1"/>
    </xf>
    <xf numFmtId="0" fontId="25" fillId="0" borderId="15" xfId="0" applyFont="1" applyBorder="1" applyAlignment="1" applyProtection="1">
      <alignment horizontal="center" vertical="center" textRotation="90"/>
      <protection hidden="1"/>
    </xf>
    <xf numFmtId="0" fontId="25" fillId="0" borderId="45" xfId="0" applyFont="1" applyBorder="1" applyAlignment="1" applyProtection="1">
      <alignment horizontal="center" vertical="center" textRotation="90"/>
      <protection hidden="1"/>
    </xf>
    <xf numFmtId="0" fontId="25" fillId="0" borderId="46" xfId="0" applyFont="1" applyBorder="1" applyAlignment="1" applyProtection="1">
      <alignment horizontal="center" vertical="center" textRotation="90"/>
      <protection hidden="1"/>
    </xf>
    <xf numFmtId="0" fontId="25" fillId="0" borderId="12" xfId="0" applyFont="1" applyBorder="1" applyAlignment="1" applyProtection="1">
      <alignment horizontal="center" vertical="center" textRotation="90"/>
      <protection hidden="1"/>
    </xf>
    <xf numFmtId="0" fontId="25" fillId="0" borderId="30" xfId="0" applyFont="1" applyBorder="1" applyAlignment="1" applyProtection="1">
      <alignment horizontal="center" vertical="center" textRotation="90"/>
      <protection hidden="1"/>
    </xf>
    <xf numFmtId="0" fontId="25" fillId="0" borderId="13" xfId="0" applyFont="1" applyBorder="1" applyAlignment="1" applyProtection="1">
      <alignment horizontal="center" vertical="center" textRotation="90"/>
      <protection hidden="1"/>
    </xf>
    <xf numFmtId="0" fontId="25" fillId="0" borderId="33" xfId="0" applyFont="1" applyBorder="1" applyAlignment="1" applyProtection="1">
      <alignment horizontal="center" vertical="center" textRotation="90"/>
      <protection hidden="1"/>
    </xf>
    <xf numFmtId="0" fontId="25" fillId="0" borderId="34" xfId="0" applyFont="1" applyBorder="1" applyAlignment="1" applyProtection="1">
      <alignment horizontal="center" vertical="center" textRotation="90"/>
      <protection hidden="1"/>
    </xf>
    <xf numFmtId="0" fontId="25" fillId="0" borderId="35" xfId="0" applyFont="1" applyBorder="1" applyAlignment="1" applyProtection="1">
      <alignment horizontal="center" vertical="center" textRotation="90"/>
      <protection hidden="1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right" vertical="center" wrapText="1"/>
      <protection locked="0"/>
    </xf>
    <xf numFmtId="0" fontId="27" fillId="0" borderId="49" xfId="0" applyFont="1" applyBorder="1" applyAlignment="1" applyProtection="1">
      <alignment horizontal="right" vertical="center" wrapText="1"/>
      <protection locked="0"/>
    </xf>
    <xf numFmtId="0" fontId="27" fillId="0" borderId="5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26" fillId="33" borderId="51" xfId="0" applyFont="1" applyFill="1" applyBorder="1" applyAlignment="1" applyProtection="1">
      <alignment horizontal="right" vertical="center" wrapText="1"/>
      <protection hidden="1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 vertical="center" textRotation="90" wrapText="1"/>
      <protection hidden="1"/>
    </xf>
    <xf numFmtId="0" fontId="24" fillId="0" borderId="53" xfId="0" applyFont="1" applyBorder="1" applyAlignment="1" applyProtection="1">
      <alignment horizontal="center" vertical="center" textRotation="90" wrapText="1"/>
      <protection hidden="1"/>
    </xf>
    <xf numFmtId="0" fontId="25" fillId="0" borderId="54" xfId="0" applyFont="1" applyBorder="1" applyAlignment="1" applyProtection="1">
      <alignment horizontal="center" vertical="center" textRotation="90"/>
      <protection hidden="1"/>
    </xf>
    <xf numFmtId="0" fontId="24" fillId="0" borderId="33" xfId="0" applyFont="1" applyBorder="1" applyAlignment="1" applyProtection="1">
      <alignment horizontal="center" vertical="center" textRotation="90" wrapText="1"/>
      <protection hidden="1"/>
    </xf>
    <xf numFmtId="0" fontId="24" fillId="0" borderId="34" xfId="0" applyFont="1" applyBorder="1" applyAlignment="1" applyProtection="1">
      <alignment horizontal="center" vertical="center" textRotation="90" wrapText="1"/>
      <protection hidden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49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5" fillId="0" borderId="54" xfId="0" applyFont="1" applyBorder="1" applyAlignment="1" applyProtection="1">
      <alignment horizontal="center" vertical="center" textRotation="90"/>
      <protection hidden="1"/>
    </xf>
    <xf numFmtId="0" fontId="25" fillId="0" borderId="35" xfId="0" applyFont="1" applyBorder="1" applyAlignment="1" applyProtection="1">
      <alignment horizontal="center" vertical="center" textRotation="90"/>
      <protection hidden="1"/>
    </xf>
    <xf numFmtId="0" fontId="25" fillId="0" borderId="15" xfId="0" applyFont="1" applyBorder="1" applyAlignment="1" applyProtection="1">
      <alignment horizontal="center" vertical="center" textRotation="90"/>
      <protection hidden="1"/>
    </xf>
    <xf numFmtId="0" fontId="25" fillId="0" borderId="45" xfId="0" applyFont="1" applyBorder="1" applyAlignment="1" applyProtection="1">
      <alignment horizontal="center" vertical="center" textRotation="90"/>
      <protection hidden="1"/>
    </xf>
    <xf numFmtId="0" fontId="25" fillId="0" borderId="46" xfId="0" applyFont="1" applyBorder="1" applyAlignment="1" applyProtection="1">
      <alignment horizontal="center" vertical="center" textRotation="90"/>
      <protection hidden="1"/>
    </xf>
    <xf numFmtId="0" fontId="25" fillId="0" borderId="12" xfId="0" applyFont="1" applyBorder="1" applyAlignment="1" applyProtection="1">
      <alignment horizontal="center" vertical="center" textRotation="90"/>
      <protection hidden="1"/>
    </xf>
    <xf numFmtId="0" fontId="25" fillId="0" borderId="30" xfId="0" applyFont="1" applyBorder="1" applyAlignment="1" applyProtection="1">
      <alignment horizontal="center" vertical="center" textRotation="90"/>
      <protection hidden="1"/>
    </xf>
    <xf numFmtId="0" fontId="25" fillId="0" borderId="13" xfId="0" applyFont="1" applyBorder="1" applyAlignment="1" applyProtection="1">
      <alignment horizontal="center" vertical="center" textRotation="90"/>
      <protection hidden="1"/>
    </xf>
    <xf numFmtId="0" fontId="25" fillId="0" borderId="33" xfId="0" applyFont="1" applyBorder="1" applyAlignment="1" applyProtection="1">
      <alignment horizontal="center" vertical="center" textRotation="90"/>
      <protection hidden="1"/>
    </xf>
    <xf numFmtId="0" fontId="25" fillId="0" borderId="34" xfId="0" applyFont="1" applyBorder="1" applyAlignment="1" applyProtection="1">
      <alignment horizontal="center" vertical="center" textRotation="90"/>
      <protection hidden="1"/>
    </xf>
    <xf numFmtId="0" fontId="36" fillId="0" borderId="43" xfId="0" applyFont="1" applyBorder="1" applyAlignment="1" applyProtection="1">
      <alignment horizontal="center" vertical="center" textRotation="90"/>
      <protection hidden="1"/>
    </xf>
    <xf numFmtId="0" fontId="36" fillId="0" borderId="42" xfId="0" applyFont="1" applyBorder="1" applyAlignment="1" applyProtection="1">
      <alignment horizontal="center" vertical="center" textRotation="90"/>
      <protection hidden="1"/>
    </xf>
    <xf numFmtId="0" fontId="36" fillId="0" borderId="11" xfId="0" applyFont="1" applyBorder="1" applyAlignment="1" applyProtection="1">
      <alignment horizontal="center" vertical="center" textRotation="90"/>
      <protection hidden="1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6" fillId="0" borderId="38" xfId="0" applyNumberFormat="1" applyFont="1" applyFill="1" applyBorder="1" applyAlignment="1" applyProtection="1">
      <alignment horizontal="left" vertical="center" wrapText="1"/>
      <protection locked="0"/>
    </xf>
    <xf numFmtId="1" fontId="4" fillId="0" borderId="45" xfId="0" applyNumberFormat="1" applyFont="1" applyBorder="1" applyAlignment="1" applyProtection="1">
      <alignment horizontal="center" vertical="center" wrapText="1"/>
      <protection locked="0"/>
    </xf>
    <xf numFmtId="1" fontId="4" fillId="0" borderId="30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7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40" xfId="0" applyNumberFormat="1" applyFont="1" applyFill="1" applyBorder="1" applyAlignment="1" applyProtection="1">
      <alignment horizontal="left" vertical="top"/>
      <protection locked="0"/>
    </xf>
    <xf numFmtId="49" fontId="6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49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1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0" xfId="0" applyFont="1" applyFill="1" applyBorder="1" applyAlignment="1" applyProtection="1">
      <alignment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49" fontId="40" fillId="0" borderId="0" xfId="0" applyNumberFormat="1" applyFont="1" applyFill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34" fillId="34" borderId="30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34" fillId="0" borderId="38" xfId="0" applyFont="1" applyBorder="1" applyAlignment="1" applyProtection="1">
      <alignment horizontal="left" vertical="center" wrapText="1"/>
      <protection locked="0"/>
    </xf>
    <xf numFmtId="0" fontId="34" fillId="0" borderId="36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justify" vertical="top" wrapText="1"/>
      <protection locked="0"/>
    </xf>
    <xf numFmtId="0" fontId="10" fillId="0" borderId="57" xfId="0" applyFont="1" applyBorder="1" applyAlignment="1" applyProtection="1">
      <alignment horizontal="justify" vertical="top" wrapText="1"/>
      <protection locked="0"/>
    </xf>
    <xf numFmtId="0" fontId="10" fillId="0" borderId="31" xfId="0" applyFont="1" applyBorder="1" applyAlignment="1" applyProtection="1">
      <alignment horizontal="justify" vertical="top" wrapText="1"/>
      <protection locked="0"/>
    </xf>
    <xf numFmtId="0" fontId="11" fillId="0" borderId="39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40" xfId="0" applyNumberFormat="1" applyFont="1" applyBorder="1" applyAlignment="1" applyProtection="1">
      <alignment horizontal="left" vertical="center" wrapText="1"/>
      <protection locked="0"/>
    </xf>
    <xf numFmtId="0" fontId="11" fillId="0" borderId="29" xfId="0" applyNumberFormat="1" applyFont="1" applyBorder="1" applyAlignment="1" applyProtection="1">
      <alignment horizontal="left" vertical="center" wrapText="1"/>
      <protection locked="0"/>
    </xf>
    <xf numFmtId="0" fontId="11" fillId="0" borderId="41" xfId="0" applyNumberFormat="1" applyFont="1" applyBorder="1" applyAlignment="1" applyProtection="1">
      <alignment horizontal="left" vertical="center" wrapText="1"/>
      <protection locked="0"/>
    </xf>
    <xf numFmtId="0" fontId="11" fillId="0" borderId="28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justify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 wrapText="1"/>
      <protection hidden="1"/>
    </xf>
    <xf numFmtId="0" fontId="35" fillId="0" borderId="0" xfId="0" applyNumberFormat="1" applyFont="1" applyAlignment="1" applyProtection="1">
      <alignment horizontal="left" vertical="center" wrapText="1"/>
      <protection hidden="1"/>
    </xf>
    <xf numFmtId="0" fontId="32" fillId="0" borderId="32" xfId="0" applyFont="1" applyBorder="1" applyAlignment="1" applyProtection="1">
      <alignment horizontal="center" wrapText="1"/>
      <protection hidden="1"/>
    </xf>
    <xf numFmtId="0" fontId="32" fillId="0" borderId="57" xfId="0" applyFont="1" applyBorder="1" applyAlignment="1" applyProtection="1">
      <alignment horizontal="center" wrapText="1"/>
      <protection hidden="1"/>
    </xf>
    <xf numFmtId="0" fontId="32" fillId="0" borderId="31" xfId="0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right" vertical="top" wrapText="1"/>
      <protection hidden="1"/>
    </xf>
    <xf numFmtId="0" fontId="11" fillId="0" borderId="40" xfId="0" applyFont="1" applyBorder="1" applyAlignment="1" applyProtection="1">
      <alignment horizontal="right" vertical="top" wrapText="1"/>
      <protection hidden="1"/>
    </xf>
    <xf numFmtId="0" fontId="11" fillId="0" borderId="39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41" xfId="0" applyFont="1" applyBorder="1" applyAlignment="1" applyProtection="1">
      <alignment horizontal="left" vertical="top" wrapText="1"/>
      <protection hidden="1"/>
    </xf>
    <xf numFmtId="0" fontId="11" fillId="0" borderId="28" xfId="0" applyFont="1" applyBorder="1" applyAlignment="1" applyProtection="1">
      <alignment horizontal="left" vertical="top" wrapText="1"/>
      <protection hidden="1"/>
    </xf>
    <xf numFmtId="0" fontId="34" fillId="0" borderId="29" xfId="0" applyFont="1" applyBorder="1" applyAlignment="1" applyProtection="1">
      <alignment horizontal="left" vertical="top" wrapText="1"/>
      <protection locked="0"/>
    </xf>
    <xf numFmtId="0" fontId="34" fillId="0" borderId="41" xfId="0" applyFont="1" applyBorder="1" applyAlignment="1" applyProtection="1">
      <alignment horizontal="left" vertical="top" wrapText="1"/>
      <protection locked="0"/>
    </xf>
    <xf numFmtId="0" fontId="34" fillId="0" borderId="28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57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40" xfId="0" applyFont="1" applyBorder="1" applyAlignment="1" applyProtection="1">
      <alignment horizontal="right" vertical="center" wrapText="1"/>
      <protection hidden="1"/>
    </xf>
    <xf numFmtId="0" fontId="11" fillId="0" borderId="2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34" fillId="0" borderId="41" xfId="0" applyFont="1" applyBorder="1" applyAlignment="1" applyProtection="1">
      <alignment horizontal="left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>
      <alignment horizontal="left" vertical="center" wrapText="1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textRotation="90" wrapText="1"/>
      <protection locked="0"/>
    </xf>
    <xf numFmtId="0" fontId="4" fillId="0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59" xfId="0" applyFont="1" applyBorder="1" applyAlignment="1" applyProtection="1">
      <alignment horizontal="center" vertical="top" wrapText="1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61" xfId="0" applyNumberFormat="1" applyFont="1" applyBorder="1" applyAlignment="1" applyProtection="1">
      <alignment horizontal="center" vertical="center"/>
      <protection locked="0"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57" xfId="0" applyNumberFormat="1" applyFont="1" applyBorder="1" applyAlignment="1" applyProtection="1">
      <alignment horizontal="left" vertical="center" wrapText="1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left" vertical="center" wrapText="1"/>
      <protection locked="0"/>
    </xf>
    <xf numFmtId="49" fontId="6" fillId="0" borderId="65" xfId="0" applyNumberFormat="1" applyFont="1" applyBorder="1" applyAlignment="1" applyProtection="1">
      <alignment horizontal="left" vertical="center" wrapText="1"/>
      <protection locked="0"/>
    </xf>
    <xf numFmtId="49" fontId="6" fillId="0" borderId="66" xfId="0" applyNumberFormat="1" applyFont="1" applyBorder="1" applyAlignment="1" applyProtection="1">
      <alignment horizontal="left" vertical="center" wrapText="1"/>
      <protection locked="0"/>
    </xf>
    <xf numFmtId="49" fontId="4" fillId="0" borderId="67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 wrapText="1"/>
      <protection locked="0"/>
    </xf>
    <xf numFmtId="0" fontId="4" fillId="33" borderId="53" xfId="0" applyFont="1" applyFill="1" applyBorder="1" applyAlignment="1" applyProtection="1">
      <alignment horizontal="center" vertical="center" wrapTex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right"/>
      <protection locked="0"/>
    </xf>
    <xf numFmtId="49" fontId="37" fillId="0" borderId="0" xfId="0" applyNumberFormat="1" applyFont="1" applyAlignment="1" applyProtection="1">
      <alignment horizontal="left"/>
      <protection locked="0"/>
    </xf>
    <xf numFmtId="49" fontId="6" fillId="0" borderId="51" xfId="0" applyNumberFormat="1" applyFont="1" applyBorder="1" applyAlignment="1" applyProtection="1">
      <alignment horizontal="right"/>
      <protection hidden="1"/>
    </xf>
    <xf numFmtId="49" fontId="6" fillId="0" borderId="68" xfId="0" applyNumberFormat="1" applyFont="1" applyBorder="1" applyAlignment="1" applyProtection="1">
      <alignment horizontal="right"/>
      <protection hidden="1"/>
    </xf>
    <xf numFmtId="49" fontId="6" fillId="0" borderId="43" xfId="0" applyNumberFormat="1" applyFont="1" applyBorder="1" applyAlignment="1" applyProtection="1">
      <alignment horizontal="right"/>
      <protection hidden="1"/>
    </xf>
    <xf numFmtId="0" fontId="6" fillId="0" borderId="44" xfId="0" applyFont="1" applyBorder="1" applyAlignment="1" applyProtection="1">
      <alignment horizontal="left"/>
      <protection locked="0"/>
    </xf>
    <xf numFmtId="0" fontId="6" fillId="0" borderId="68" xfId="0" applyFont="1" applyBorder="1" applyAlignment="1" applyProtection="1">
      <alignment horizontal="left"/>
      <protection locked="0"/>
    </xf>
    <xf numFmtId="0" fontId="6" fillId="0" borderId="69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 applyProtection="1">
      <alignment horizontal="center" vertical="center" textRotation="90" wrapText="1"/>
      <protection locked="0"/>
    </xf>
    <xf numFmtId="0" fontId="4" fillId="0" borderId="25" xfId="0" applyFont="1" applyFill="1" applyBorder="1" applyAlignment="1" applyProtection="1">
      <alignment horizontal="center" vertical="center" textRotation="90" wrapText="1"/>
      <protection locked="0"/>
    </xf>
    <xf numFmtId="0" fontId="4" fillId="0" borderId="72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73" xfId="0" applyFont="1" applyBorder="1" applyAlignment="1" applyProtection="1">
      <alignment horizontal="center" vertical="center" wrapText="1"/>
      <protection hidden="1"/>
    </xf>
    <xf numFmtId="0" fontId="4" fillId="0" borderId="74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75" xfId="0" applyFont="1" applyBorder="1" applyAlignment="1" applyProtection="1">
      <alignment horizontal="center" vertical="center" wrapText="1"/>
      <protection hidden="1"/>
    </xf>
    <xf numFmtId="49" fontId="4" fillId="0" borderId="67" xfId="0" applyNumberFormat="1" applyFont="1" applyBorder="1" applyAlignment="1" applyProtection="1">
      <alignment horizontal="center" vertical="center" wrapText="1"/>
      <protection hidden="1"/>
    </xf>
    <xf numFmtId="49" fontId="4" fillId="0" borderId="23" xfId="0" applyNumberFormat="1" applyFont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textRotation="90" wrapText="1"/>
      <protection hidden="1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49" fontId="6" fillId="0" borderId="65" xfId="0" applyNumberFormat="1" applyFont="1" applyBorder="1" applyAlignment="1" applyProtection="1">
      <alignment horizontal="left" vertical="center"/>
      <protection locked="0"/>
    </xf>
    <xf numFmtId="49" fontId="6" fillId="0" borderId="6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6" fillId="0" borderId="51" xfId="0" applyNumberFormat="1" applyFont="1" applyFill="1" applyBorder="1" applyAlignment="1" applyProtection="1">
      <alignment horizontal="left" vertical="center" wrapText="1"/>
      <protection/>
    </xf>
    <xf numFmtId="49" fontId="6" fillId="0" borderId="68" xfId="0" applyNumberFormat="1" applyFont="1" applyFill="1" applyBorder="1" applyAlignment="1" applyProtection="1">
      <alignment horizontal="left" vertical="center" wrapText="1"/>
      <protection/>
    </xf>
    <xf numFmtId="49" fontId="6" fillId="0" borderId="69" xfId="0" applyNumberFormat="1" applyFont="1" applyFill="1" applyBorder="1" applyAlignment="1" applyProtection="1">
      <alignment horizontal="left" vertical="center" wrapText="1"/>
      <protection/>
    </xf>
    <xf numFmtId="0" fontId="9" fillId="0" borderId="76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textRotation="90" wrapText="1"/>
      <protection hidden="1"/>
    </xf>
    <xf numFmtId="0" fontId="4" fillId="0" borderId="45" xfId="0" applyFont="1" applyBorder="1" applyAlignment="1" applyProtection="1">
      <alignment/>
      <protection hidden="1"/>
    </xf>
    <xf numFmtId="0" fontId="4" fillId="0" borderId="46" xfId="0" applyFont="1" applyBorder="1" applyAlignment="1" applyProtection="1">
      <alignment horizontal="center" vertical="center" textRotation="90" wrapText="1"/>
      <protection hidden="1"/>
    </xf>
    <xf numFmtId="0" fontId="4" fillId="0" borderId="35" xfId="0" applyFont="1" applyBorder="1" applyAlignment="1" applyProtection="1">
      <alignment horizontal="center" vertical="center" textRotation="90" wrapText="1"/>
      <protection hidden="1"/>
    </xf>
    <xf numFmtId="0" fontId="3" fillId="0" borderId="68" xfId="0" applyFont="1" applyBorder="1" applyAlignment="1" applyProtection="1">
      <alignment horizontal="left" vertical="center"/>
      <protection hidden="1"/>
    </xf>
    <xf numFmtId="0" fontId="3" fillId="0" borderId="69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right" vertical="center" wrapText="1"/>
      <protection hidden="1"/>
    </xf>
    <xf numFmtId="0" fontId="8" fillId="0" borderId="68" xfId="0" applyFont="1" applyBorder="1" applyAlignment="1" applyProtection="1">
      <alignment horizontal="right" vertical="center" wrapText="1"/>
      <protection hidden="1"/>
    </xf>
    <xf numFmtId="0" fontId="8" fillId="0" borderId="69" xfId="0" applyFont="1" applyBorder="1" applyAlignment="1" applyProtection="1">
      <alignment horizontal="right" vertical="center" wrapText="1"/>
      <protection hidden="1"/>
    </xf>
    <xf numFmtId="0" fontId="9" fillId="33" borderId="44" xfId="0" applyFont="1" applyFill="1" applyBorder="1" applyAlignment="1" applyProtection="1">
      <alignment horizontal="center" vertical="center" wrapText="1"/>
      <protection locked="0"/>
    </xf>
    <xf numFmtId="0" fontId="9" fillId="33" borderId="68" xfId="0" applyFont="1" applyFill="1" applyBorder="1" applyAlignment="1" applyProtection="1">
      <alignment horizontal="center" vertical="center" wrapText="1"/>
      <protection locked="0"/>
    </xf>
    <xf numFmtId="0" fontId="9" fillId="33" borderId="4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left" vertical="center" wrapText="1"/>
      <protection locked="0"/>
    </xf>
    <xf numFmtId="0" fontId="10" fillId="0" borderId="78" xfId="0" applyFont="1" applyBorder="1" applyAlignment="1" applyProtection="1">
      <alignment horizontal="left" vertical="center" wrapText="1"/>
      <protection locked="0"/>
    </xf>
    <xf numFmtId="0" fontId="10" fillId="0" borderId="79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9" fillId="33" borderId="69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70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7" xfId="0" applyFont="1" applyBorder="1" applyAlignment="1" applyProtection="1">
      <alignment horizontal="left" vertical="center" wrapText="1"/>
      <protection locked="0"/>
    </xf>
    <xf numFmtId="0" fontId="10" fillId="0" borderId="6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left" vertical="center"/>
      <protection hidden="1"/>
    </xf>
    <xf numFmtId="0" fontId="10" fillId="0" borderId="68" xfId="0" applyFont="1" applyBorder="1" applyAlignment="1" applyProtection="1">
      <alignment horizontal="left" vertical="center"/>
      <protection hidden="1"/>
    </xf>
    <xf numFmtId="0" fontId="10" fillId="0" borderId="69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68" xfId="0" applyFont="1" applyBorder="1" applyAlignment="1" applyProtection="1">
      <alignment horizontal="left"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9" fillId="33" borderId="42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8" fillId="33" borderId="51" xfId="0" applyFont="1" applyFill="1" applyBorder="1" applyAlignment="1" applyProtection="1">
      <alignment horizontal="center" vertical="center" wrapText="1"/>
      <protection hidden="1"/>
    </xf>
    <xf numFmtId="0" fontId="8" fillId="33" borderId="68" xfId="0" applyFont="1" applyFill="1" applyBorder="1" applyAlignment="1" applyProtection="1">
      <alignment horizontal="center" vertical="center" wrapText="1"/>
      <protection hidden="1"/>
    </xf>
    <xf numFmtId="0" fontId="8" fillId="33" borderId="69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8" fillId="33" borderId="45" xfId="0" applyFont="1" applyFill="1" applyBorder="1" applyAlignment="1" applyProtection="1">
      <alignment horizontal="center" vertical="center" wrapText="1"/>
      <protection hidden="1"/>
    </xf>
    <xf numFmtId="0" fontId="8" fillId="33" borderId="46" xfId="0" applyFont="1" applyFill="1" applyBorder="1" applyAlignment="1" applyProtection="1">
      <alignment horizontal="center" vertical="center" wrapText="1"/>
      <protection hidden="1"/>
    </xf>
    <xf numFmtId="0" fontId="10" fillId="0" borderId="80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0" xfId="0" applyFont="1" applyBorder="1" applyAlignment="1" applyProtection="1" quotePrefix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 quotePrefix="1">
      <alignment horizontal="right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center"/>
      <protection hidden="1"/>
    </xf>
    <xf numFmtId="0" fontId="3" fillId="0" borderId="69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64" xfId="0" applyFont="1" applyBorder="1" applyAlignment="1">
      <alignment horizontal="center" wrapText="1"/>
    </xf>
    <xf numFmtId="0" fontId="15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left" vertical="center"/>
    </xf>
    <xf numFmtId="0" fontId="12" fillId="0" borderId="94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2" fillId="0" borderId="49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uska_filologia_uchiteli_p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на страница"/>
      <sheetName val="Учебен план"/>
      <sheetName val="Справка1 - извлечение"/>
      <sheetName val="Инструкция"/>
      <sheetName val="Кодиране"/>
      <sheetName val="list"/>
      <sheetName val="Sheet1"/>
    </sheetNames>
    <sheetDataSet>
      <sheetData sheetId="0">
        <row r="19">
          <cell r="A19" t="str">
            <v>Руска филология</v>
          </cell>
        </row>
        <row r="23">
          <cell r="D23" t="str">
            <v>редовна</v>
          </cell>
        </row>
        <row r="25">
          <cell r="I25" t="str">
            <v>8 /осем/ семестъра</v>
          </cell>
        </row>
      </sheetData>
      <sheetData sheetId="1">
        <row r="103">
          <cell r="J103">
            <v>10</v>
          </cell>
        </row>
      </sheetData>
      <sheetData sheetId="5">
        <row r="8">
          <cell r="C8" t="str">
            <v>1 /един/ семестър</v>
          </cell>
        </row>
        <row r="9">
          <cell r="C9" t="str">
            <v>2 /два/ семестъра</v>
          </cell>
        </row>
        <row r="10">
          <cell r="C10" t="str">
            <v>3 /три/ семестъра</v>
          </cell>
        </row>
        <row r="11">
          <cell r="C11" t="str">
            <v>4 /четири/ семестъра</v>
          </cell>
        </row>
        <row r="12">
          <cell r="C12" t="str">
            <v>5 /пет/ семестъра</v>
          </cell>
        </row>
        <row r="13">
          <cell r="C13" t="str">
            <v>6 /шест/ семестъра</v>
          </cell>
        </row>
        <row r="14">
          <cell r="C14" t="str">
            <v>7 /седем/ семестъра</v>
          </cell>
        </row>
        <row r="15">
          <cell r="C15" t="str">
            <v>8 /осем/ семестъра</v>
          </cell>
        </row>
        <row r="16">
          <cell r="C16" t="str">
            <v>9 /девет/ семестъра</v>
          </cell>
        </row>
        <row r="17">
          <cell r="C17" t="str">
            <v>10 /десет/ семестъра</v>
          </cell>
        </row>
        <row r="18">
          <cell r="C18" t="str">
            <v>11 /единадесет/ семестъра</v>
          </cell>
        </row>
        <row r="19">
          <cell r="C19" t="str">
            <v>12 /дванадесет/ семестъра</v>
          </cell>
        </row>
        <row r="52">
          <cell r="A52" t="str">
            <v>ОКС „бакалавър”</v>
          </cell>
        </row>
        <row r="53">
          <cell r="A53" t="str">
            <v>ОКС „магистър”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F14" sqref="F14:R14"/>
    </sheetView>
  </sheetViews>
  <sheetFormatPr defaultColWidth="9.140625" defaultRowHeight="15"/>
  <cols>
    <col min="1" max="2" width="9.140625" style="92" customWidth="1"/>
    <col min="3" max="14" width="6.57421875" style="92" customWidth="1"/>
    <col min="15" max="16" width="6.57421875" style="93" customWidth="1"/>
    <col min="17" max="18" width="9.140625" style="93" customWidth="1"/>
  </cols>
  <sheetData>
    <row r="1" spans="1:18" ht="1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60"/>
      <c r="Q1" s="60"/>
      <c r="R1" s="61"/>
    </row>
    <row r="2" spans="1:18" ht="20.25">
      <c r="A2" s="62"/>
      <c r="B2" s="63"/>
      <c r="C2" s="279" t="s">
        <v>0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64"/>
      <c r="R2" s="65"/>
    </row>
    <row r="3" spans="1:18" ht="1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6"/>
      <c r="P3" s="66"/>
      <c r="Q3" s="66"/>
      <c r="R3" s="67"/>
    </row>
    <row r="4" spans="1:18" ht="39" customHeight="1">
      <c r="A4" s="62"/>
      <c r="B4" s="63"/>
      <c r="C4" s="280" t="s">
        <v>236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68"/>
      <c r="R4" s="69"/>
    </row>
    <row r="5" spans="1:18" ht="1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72"/>
      <c r="Q5" s="72"/>
      <c r="R5" s="73"/>
    </row>
    <row r="6" spans="1:18" ht="1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6"/>
      <c r="P6" s="66"/>
      <c r="Q6" s="66"/>
      <c r="R6" s="67"/>
    </row>
    <row r="7" spans="1:18" ht="33.75">
      <c r="A7" s="276" t="s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</row>
    <row r="8" spans="1:18" ht="15.7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76"/>
      <c r="Q8" s="76"/>
      <c r="R8" s="77"/>
    </row>
    <row r="9" spans="1:18" ht="15.7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299" t="s">
        <v>253</v>
      </c>
      <c r="L9" s="299"/>
      <c r="M9" s="299"/>
      <c r="N9" s="299"/>
      <c r="O9" s="299"/>
      <c r="P9" s="299"/>
      <c r="Q9" s="299"/>
      <c r="R9" s="300"/>
    </row>
    <row r="10" spans="1:18" ht="15.7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0"/>
      <c r="Q10" s="80"/>
      <c r="R10" s="81"/>
    </row>
    <row r="11" spans="1:18" ht="15.75">
      <c r="A11" s="289" t="s">
        <v>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79"/>
      <c r="M11" s="287" t="s">
        <v>254</v>
      </c>
      <c r="N11" s="287"/>
      <c r="O11" s="287"/>
      <c r="P11" s="287"/>
      <c r="Q11" s="287"/>
      <c r="R11" s="288"/>
    </row>
    <row r="12" spans="1:18" ht="15.7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291"/>
      <c r="N12" s="291"/>
      <c r="O12" s="291"/>
      <c r="P12" s="291"/>
      <c r="Q12" s="291"/>
      <c r="R12" s="292"/>
    </row>
    <row r="13" spans="1:18" ht="15.7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6"/>
      <c r="Q13" s="86"/>
      <c r="R13" s="87"/>
    </row>
    <row r="14" spans="1:18" ht="20.25" customHeight="1">
      <c r="A14" s="257" t="s">
        <v>2</v>
      </c>
      <c r="B14" s="258"/>
      <c r="C14" s="258"/>
      <c r="D14" s="258"/>
      <c r="E14" s="258"/>
      <c r="F14" s="259" t="s">
        <v>482</v>
      </c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0"/>
    </row>
    <row r="15" spans="1:18" ht="16.5">
      <c r="A15" s="293" t="s">
        <v>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5"/>
    </row>
    <row r="16" spans="1:18" ht="15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86"/>
      <c r="Q16" s="86"/>
      <c r="R16" s="87"/>
    </row>
    <row r="17" spans="1:18" ht="20.25" customHeight="1">
      <c r="A17" s="257" t="s">
        <v>3</v>
      </c>
      <c r="B17" s="258"/>
      <c r="C17" s="258"/>
      <c r="D17" s="305"/>
      <c r="E17" s="135" t="s">
        <v>435</v>
      </c>
      <c r="F17" s="135">
        <v>0</v>
      </c>
      <c r="G17" s="135">
        <v>2</v>
      </c>
      <c r="H17" s="135">
        <v>0</v>
      </c>
      <c r="I17" s="135">
        <v>1</v>
      </c>
      <c r="J17" s="135">
        <v>1</v>
      </c>
      <c r="K17" s="135">
        <v>1</v>
      </c>
      <c r="L17" s="256">
        <v>2</v>
      </c>
      <c r="M17" s="256">
        <v>1</v>
      </c>
      <c r="N17" s="88"/>
      <c r="O17" s="89"/>
      <c r="P17" s="89"/>
      <c r="Q17" s="89"/>
      <c r="R17" s="90"/>
    </row>
    <row r="18" spans="1:18" ht="15.75" customHeight="1">
      <c r="A18" s="264" t="s">
        <v>340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6"/>
    </row>
    <row r="19" spans="1:18" ht="15.75" customHeight="1">
      <c r="A19" s="267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9"/>
    </row>
    <row r="20" spans="1:18" ht="16.5" customHeight="1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8"/>
    </row>
    <row r="21" spans="1:18" ht="15.7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86"/>
      <c r="Q21" s="86"/>
      <c r="R21" s="87"/>
    </row>
    <row r="22" spans="1:18" ht="15" customHeight="1">
      <c r="A22" s="257" t="s">
        <v>5</v>
      </c>
      <c r="B22" s="258"/>
      <c r="C22" s="258"/>
      <c r="D22" s="259" t="s">
        <v>341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0"/>
    </row>
    <row r="23" spans="1:18" ht="15.7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86"/>
      <c r="Q23" s="86"/>
      <c r="R23" s="87"/>
    </row>
    <row r="24" spans="1:18" ht="15" customHeight="1">
      <c r="A24" s="301" t="s">
        <v>6</v>
      </c>
      <c r="B24" s="302"/>
      <c r="C24" s="302"/>
      <c r="D24" s="302"/>
      <c r="E24" s="302"/>
      <c r="F24" s="302"/>
      <c r="G24" s="302"/>
      <c r="H24" s="302"/>
      <c r="I24" s="303" t="s">
        <v>216</v>
      </c>
      <c r="J24" s="303"/>
      <c r="K24" s="303"/>
      <c r="L24" s="303"/>
      <c r="M24" s="303"/>
      <c r="N24" s="303"/>
      <c r="O24" s="303"/>
      <c r="P24" s="303"/>
      <c r="Q24" s="303"/>
      <c r="R24" s="304"/>
    </row>
    <row r="25" spans="1:18" ht="15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86"/>
      <c r="Q25" s="86"/>
      <c r="R25" s="87"/>
    </row>
    <row r="26" spans="1:18" ht="15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86"/>
      <c r="Q26" s="86"/>
      <c r="R26" s="87"/>
    </row>
    <row r="27" spans="1:18" ht="15">
      <c r="A27" s="284" t="s">
        <v>7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6"/>
    </row>
    <row r="28" spans="1:18" ht="21" customHeight="1">
      <c r="A28" s="281" t="s">
        <v>432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3"/>
    </row>
    <row r="31" spans="1:18" ht="15.75">
      <c r="A31" s="273" t="s">
        <v>9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</row>
    <row r="32" ht="15">
      <c r="A32" s="91"/>
    </row>
    <row r="33" spans="1:18" ht="33.75" customHeight="1">
      <c r="A33" s="274" t="s">
        <v>3</v>
      </c>
      <c r="B33" s="274"/>
      <c r="C33" s="275" t="str">
        <f>IF(A18=0," ",A18)</f>
        <v>Руска филология</v>
      </c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</row>
    <row r="35" spans="1:18" ht="15">
      <c r="A35" s="270" t="s">
        <v>10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</row>
    <row r="36" spans="1:18" ht="60" customHeight="1">
      <c r="A36" s="261" t="s">
        <v>434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3"/>
    </row>
    <row r="37" spans="1:18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5"/>
      <c r="Q37" s="95"/>
      <c r="R37" s="95"/>
    </row>
    <row r="38" spans="1:18" ht="30" customHeight="1">
      <c r="A38" s="271" t="s">
        <v>11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</row>
    <row r="39" spans="1:18" ht="126" customHeight="1">
      <c r="A39" s="261" t="s">
        <v>433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3"/>
    </row>
    <row r="40" spans="1:18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5"/>
      <c r="Q40" s="95"/>
      <c r="R40" s="95"/>
    </row>
    <row r="41" spans="1:18" ht="15">
      <c r="A41" s="272" t="s">
        <v>12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</row>
    <row r="42" spans="1:18" ht="36.75" customHeight="1">
      <c r="A42" s="261" t="s">
        <v>443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3"/>
    </row>
    <row r="43" spans="1:18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95"/>
      <c r="Q43" s="95"/>
      <c r="R43" s="95"/>
    </row>
    <row r="44" spans="1:18" ht="15">
      <c r="A44" s="272" t="s">
        <v>13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</row>
    <row r="45" spans="1:18" ht="69.75" customHeight="1">
      <c r="A45" s="261" t="s">
        <v>342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3"/>
    </row>
    <row r="46" spans="1:18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  <c r="P46" s="95"/>
      <c r="Q46" s="95"/>
      <c r="R46" s="95"/>
    </row>
    <row r="47" spans="1:18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  <c r="P47" s="95"/>
      <c r="Q47" s="95"/>
      <c r="R47" s="95"/>
    </row>
    <row r="48" spans="1:18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95"/>
      <c r="Q48" s="95"/>
      <c r="R48" s="95"/>
    </row>
    <row r="49" spans="1:18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5"/>
      <c r="P49" s="95"/>
      <c r="Q49" s="95"/>
      <c r="R49" s="95"/>
    </row>
    <row r="50" spans="1:18" ht="1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95"/>
      <c r="Q50" s="95"/>
      <c r="R50" s="95"/>
    </row>
    <row r="51" spans="1:18" ht="1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  <c r="P51" s="95"/>
      <c r="Q51" s="95"/>
      <c r="R51" s="95"/>
    </row>
    <row r="52" spans="1:18" ht="1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5"/>
      <c r="P52" s="95"/>
      <c r="Q52" s="95"/>
      <c r="R52" s="95"/>
    </row>
    <row r="53" spans="1:18" ht="1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5"/>
      <c r="P53" s="95"/>
      <c r="Q53" s="95"/>
      <c r="R53" s="95"/>
    </row>
    <row r="54" spans="1:18" ht="1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95"/>
      <c r="Q54" s="95"/>
      <c r="R54" s="95"/>
    </row>
    <row r="55" spans="1:18" ht="1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5"/>
      <c r="P55" s="95"/>
      <c r="Q55" s="95"/>
      <c r="R55" s="95"/>
    </row>
    <row r="56" spans="1:18" ht="1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/>
      <c r="P56" s="95"/>
      <c r="Q56" s="95"/>
      <c r="R56" s="95"/>
    </row>
    <row r="57" spans="1:18" ht="1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  <c r="P57" s="95"/>
      <c r="Q57" s="95"/>
      <c r="R57" s="95"/>
    </row>
    <row r="58" spans="1:18" ht="1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5"/>
      <c r="P58" s="95"/>
      <c r="Q58" s="95"/>
      <c r="R58" s="95"/>
    </row>
    <row r="59" spans="1:18" ht="1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5"/>
      <c r="P59" s="95"/>
      <c r="Q59" s="95"/>
      <c r="R59" s="95"/>
    </row>
    <row r="60" spans="1:18" ht="1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5"/>
      <c r="P60" s="95"/>
      <c r="Q60" s="95"/>
      <c r="R60" s="95"/>
    </row>
    <row r="61" spans="1:18" ht="1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5"/>
      <c r="P61" s="95"/>
      <c r="Q61" s="95"/>
      <c r="R61" s="95"/>
    </row>
    <row r="62" spans="1:18" ht="1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5"/>
      <c r="P62" s="95"/>
      <c r="Q62" s="95"/>
      <c r="R62" s="95"/>
    </row>
    <row r="63" spans="1:18" ht="1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5"/>
      <c r="P63" s="95"/>
      <c r="Q63" s="95"/>
      <c r="R63" s="95"/>
    </row>
    <row r="64" spans="1:18" ht="1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5"/>
      <c r="P64" s="95"/>
      <c r="Q64" s="95"/>
      <c r="R64" s="95"/>
    </row>
    <row r="65" spans="1:18" ht="1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5"/>
      <c r="P65" s="95"/>
      <c r="Q65" s="95"/>
      <c r="R65" s="95"/>
    </row>
    <row r="66" spans="1:18" ht="1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  <c r="P66" s="95"/>
      <c r="Q66" s="95"/>
      <c r="R66" s="95"/>
    </row>
    <row r="67" spans="1:18" ht="1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5"/>
      <c r="P67" s="95"/>
      <c r="Q67" s="95"/>
      <c r="R67" s="95"/>
    </row>
    <row r="68" spans="1:18" ht="1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</row>
    <row r="69" spans="1:18" ht="1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  <c r="P69" s="95"/>
      <c r="Q69" s="95"/>
      <c r="R69" s="95"/>
    </row>
    <row r="70" spans="1:18" ht="1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5"/>
      <c r="P70" s="95"/>
      <c r="Q70" s="95"/>
      <c r="R70" s="95"/>
    </row>
    <row r="71" spans="1:18" ht="1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95"/>
    </row>
    <row r="72" spans="1:18" ht="1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95"/>
    </row>
    <row r="73" spans="1:18" ht="1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95"/>
    </row>
    <row r="74" spans="1:18" ht="1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5"/>
      <c r="P74" s="95"/>
      <c r="Q74" s="95"/>
      <c r="R74" s="95"/>
    </row>
    <row r="75" spans="1:18" ht="1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5"/>
      <c r="P75" s="95"/>
      <c r="Q75" s="95"/>
      <c r="R75" s="95"/>
    </row>
    <row r="76" spans="1:18" ht="1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5"/>
      <c r="P76" s="95"/>
      <c r="Q76" s="95"/>
      <c r="R76" s="95"/>
    </row>
    <row r="77" spans="1:18" ht="1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5"/>
      <c r="P77" s="95"/>
      <c r="Q77" s="95"/>
      <c r="R77" s="95"/>
    </row>
    <row r="78" spans="1:18" ht="1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5"/>
      <c r="P78" s="95"/>
      <c r="Q78" s="95"/>
      <c r="R78" s="95"/>
    </row>
    <row r="79" spans="1:18" ht="1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5"/>
      <c r="P79" s="95"/>
      <c r="Q79" s="95"/>
      <c r="R79" s="95"/>
    </row>
    <row r="80" spans="1:18" ht="1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5"/>
      <c r="P80" s="95"/>
      <c r="Q80" s="95"/>
      <c r="R80" s="95"/>
    </row>
    <row r="81" spans="1:18" ht="1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5"/>
      <c r="P81" s="95"/>
      <c r="Q81" s="95"/>
      <c r="R81" s="95"/>
    </row>
    <row r="82" spans="1:18" ht="1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5"/>
      <c r="P82" s="95"/>
      <c r="Q82" s="95"/>
      <c r="R82" s="95"/>
    </row>
    <row r="83" spans="1:18" ht="1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5"/>
      <c r="P83" s="95"/>
      <c r="Q83" s="95"/>
      <c r="R83" s="95"/>
    </row>
    <row r="84" spans="1:18" ht="1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5"/>
      <c r="P84" s="95"/>
      <c r="Q84" s="95"/>
      <c r="R84" s="95"/>
    </row>
    <row r="85" spans="1:18" ht="1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5"/>
      <c r="P85" s="95"/>
      <c r="Q85" s="95"/>
      <c r="R85" s="95"/>
    </row>
    <row r="86" spans="1:18" ht="1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5"/>
      <c r="P86" s="95"/>
      <c r="Q86" s="95"/>
      <c r="R86" s="95"/>
    </row>
    <row r="87" spans="1:18" ht="1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5"/>
      <c r="P87" s="95"/>
      <c r="Q87" s="95"/>
      <c r="R87" s="95"/>
    </row>
    <row r="88" spans="1:18" ht="1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5"/>
      <c r="P88" s="95"/>
      <c r="Q88" s="95"/>
      <c r="R88" s="95"/>
    </row>
    <row r="89" spans="1:18" ht="1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5"/>
      <c r="P89" s="95"/>
      <c r="Q89" s="95"/>
      <c r="R89" s="95"/>
    </row>
    <row r="90" spans="1:18" ht="1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5"/>
      <c r="P90" s="95"/>
      <c r="Q90" s="95"/>
      <c r="R90" s="95"/>
    </row>
    <row r="91" spans="1:18" ht="1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5"/>
      <c r="P91" s="95"/>
      <c r="Q91" s="95"/>
      <c r="R91" s="95"/>
    </row>
    <row r="92" spans="1:18" ht="1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5"/>
      <c r="P92" s="95"/>
      <c r="Q92" s="95"/>
      <c r="R92" s="95"/>
    </row>
    <row r="93" spans="1:18" ht="1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5"/>
      <c r="P93" s="95"/>
      <c r="Q93" s="95"/>
      <c r="R93" s="95"/>
    </row>
    <row r="94" spans="1:18" ht="1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5"/>
      <c r="P94" s="95"/>
      <c r="Q94" s="95"/>
      <c r="R94" s="95"/>
    </row>
    <row r="95" spans="1:18" ht="1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5"/>
      <c r="P95" s="95"/>
      <c r="Q95" s="95"/>
      <c r="R95" s="95"/>
    </row>
    <row r="96" spans="1:18" ht="1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5"/>
      <c r="P96" s="95"/>
      <c r="Q96" s="95"/>
      <c r="R96" s="95"/>
    </row>
    <row r="97" spans="1:18" ht="1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5"/>
      <c r="P97" s="95"/>
      <c r="Q97" s="95"/>
      <c r="R97" s="95"/>
    </row>
    <row r="98" spans="1:18" ht="1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5"/>
      <c r="P98" s="95"/>
      <c r="Q98" s="95"/>
      <c r="R98" s="95"/>
    </row>
    <row r="99" spans="1:18" ht="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5"/>
      <c r="P99" s="95"/>
      <c r="Q99" s="95"/>
      <c r="R99" s="95"/>
    </row>
  </sheetData>
  <sheetProtection formatCells="0" formatRows="0" insertRows="0" insertHyperlinks="0" deleteColumns="0" deleteRows="0" selectLockedCells="1" sort="0" autoFilter="0" pivotTables="0"/>
  <mergeCells count="30">
    <mergeCell ref="A7:R7"/>
    <mergeCell ref="C2:P2"/>
    <mergeCell ref="C4:P4"/>
    <mergeCell ref="A28:R28"/>
    <mergeCell ref="A27:R27"/>
    <mergeCell ref="M11:R11"/>
    <mergeCell ref="A11:K11"/>
    <mergeCell ref="M12:R12"/>
    <mergeCell ref="A15:R15"/>
    <mergeCell ref="A20:R20"/>
    <mergeCell ref="K9:R9"/>
    <mergeCell ref="A14:E14"/>
    <mergeCell ref="A24:H24"/>
    <mergeCell ref="I24:R24"/>
    <mergeCell ref="F14:R14"/>
    <mergeCell ref="A17:D17"/>
    <mergeCell ref="A22:C22"/>
    <mergeCell ref="D22:R22"/>
    <mergeCell ref="A42:R42"/>
    <mergeCell ref="A45:R45"/>
    <mergeCell ref="A18:R19"/>
    <mergeCell ref="A35:R35"/>
    <mergeCell ref="A38:R38"/>
    <mergeCell ref="A39:R39"/>
    <mergeCell ref="A36:R36"/>
    <mergeCell ref="A44:R44"/>
    <mergeCell ref="A41:R41"/>
    <mergeCell ref="A31:R31"/>
    <mergeCell ref="A33:B33"/>
    <mergeCell ref="C33:R33"/>
  </mergeCells>
  <dataValidations count="2">
    <dataValidation type="list" allowBlank="1" showInputMessage="1" showErrorMessage="1" sqref="A15:R15">
      <formula1>listОКС</formula1>
    </dataValidation>
    <dataValidation type="list" allowBlank="1" showInputMessage="1" showErrorMessage="1" sqref="I24:R24">
      <formula1>listМ</formula1>
    </dataValidation>
  </dataValidations>
  <printOptions/>
  <pageMargins left="0.25" right="0.25" top="0.75" bottom="0.75" header="0.3" footer="0.3"/>
  <pageSetup horizontalDpi="600" verticalDpi="600" orientation="landscape" r:id="rId3"/>
  <legacyDrawing r:id="rId2"/>
  <oleObjects>
    <oleObject progId="Word.Picture.8" shapeId="381090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1"/>
  <sheetViews>
    <sheetView zoomScalePageLayoutView="0" workbookViewId="0" topLeftCell="A1">
      <selection activeCell="A93" sqref="A93:O93"/>
    </sheetView>
  </sheetViews>
  <sheetFormatPr defaultColWidth="9.140625" defaultRowHeight="15"/>
  <cols>
    <col min="1" max="1" width="3.28125" style="8" customWidth="1"/>
    <col min="2" max="5" width="2.7109375" style="9" customWidth="1"/>
    <col min="6" max="6" width="49.00390625" style="9" customWidth="1"/>
    <col min="7" max="7" width="6.421875" style="10" customWidth="1"/>
    <col min="8" max="8" width="6.28125" style="11" customWidth="1"/>
    <col min="9" max="9" width="5.7109375" style="11" customWidth="1"/>
    <col min="10" max="10" width="7.28125" style="11" customWidth="1"/>
    <col min="11" max="11" width="7.140625" style="11" customWidth="1"/>
    <col min="12" max="13" width="7.140625" style="9" customWidth="1"/>
    <col min="14" max="14" width="10.8515625" style="9" customWidth="1"/>
    <col min="15" max="15" width="8.28125" style="9" customWidth="1"/>
    <col min="16" max="16384" width="9.140625" style="7" customWidth="1"/>
  </cols>
  <sheetData>
    <row r="1" spans="1:15" ht="17.25" customHeight="1">
      <c r="A1" s="312" t="s">
        <v>467</v>
      </c>
      <c r="B1" s="313"/>
      <c r="C1" s="313"/>
      <c r="D1" s="314"/>
      <c r="E1" s="136"/>
      <c r="F1" s="376" t="str">
        <f>CONCATENATE("Специалност ",'Титулна страница'!A18," ",'Титулна страница'!A20)</f>
        <v>Специалност Руска филология </v>
      </c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.75" thickBot="1">
      <c r="A2" s="311" t="s">
        <v>14</v>
      </c>
      <c r="B2" s="311"/>
      <c r="C2" s="311"/>
      <c r="D2" s="311"/>
      <c r="E2" s="311"/>
      <c r="F2" s="378" t="s">
        <v>483</v>
      </c>
      <c r="G2" s="378"/>
      <c r="H2" s="378"/>
      <c r="I2" s="378"/>
      <c r="J2" s="378"/>
      <c r="K2" s="378"/>
      <c r="L2" s="378"/>
      <c r="M2" s="378"/>
      <c r="N2" s="378"/>
      <c r="O2" s="378"/>
    </row>
    <row r="3" spans="1:15" s="133" customFormat="1" ht="15.75" customHeight="1">
      <c r="A3" s="363" t="s">
        <v>15</v>
      </c>
      <c r="B3" s="357" t="s">
        <v>16</v>
      </c>
      <c r="C3" s="358"/>
      <c r="D3" s="358"/>
      <c r="E3" s="359"/>
      <c r="F3" s="379" t="s">
        <v>17</v>
      </c>
      <c r="G3" s="381" t="s">
        <v>18</v>
      </c>
      <c r="H3" s="381" t="s">
        <v>19</v>
      </c>
      <c r="I3" s="381" t="s">
        <v>42</v>
      </c>
      <c r="J3" s="379" t="s">
        <v>20</v>
      </c>
      <c r="K3" s="382"/>
      <c r="L3" s="382"/>
      <c r="M3" s="382"/>
      <c r="N3" s="365" t="s">
        <v>21</v>
      </c>
      <c r="O3" s="383" t="s">
        <v>22</v>
      </c>
    </row>
    <row r="4" spans="1:15" s="133" customFormat="1" ht="80.25" thickBot="1">
      <c r="A4" s="364"/>
      <c r="B4" s="360"/>
      <c r="C4" s="361"/>
      <c r="D4" s="361"/>
      <c r="E4" s="362"/>
      <c r="F4" s="380"/>
      <c r="G4" s="366"/>
      <c r="H4" s="366"/>
      <c r="I4" s="366"/>
      <c r="J4" s="202" t="s">
        <v>23</v>
      </c>
      <c r="K4" s="202" t="s">
        <v>24</v>
      </c>
      <c r="L4" s="202" t="s">
        <v>25</v>
      </c>
      <c r="M4" s="202" t="s">
        <v>45</v>
      </c>
      <c r="N4" s="366"/>
      <c r="O4" s="384"/>
    </row>
    <row r="5" spans="1:15" ht="15.75" thickBot="1">
      <c r="A5" s="1">
        <v>1</v>
      </c>
      <c r="B5" s="367">
        <v>2</v>
      </c>
      <c r="C5" s="368"/>
      <c r="D5" s="368"/>
      <c r="E5" s="369"/>
      <c r="F5" s="203">
        <v>3</v>
      </c>
      <c r="G5" s="203">
        <v>4</v>
      </c>
      <c r="H5" s="203">
        <v>5</v>
      </c>
      <c r="I5" s="203">
        <v>6</v>
      </c>
      <c r="J5" s="203">
        <v>7</v>
      </c>
      <c r="K5" s="203">
        <v>8</v>
      </c>
      <c r="L5" s="203">
        <v>9</v>
      </c>
      <c r="M5" s="203">
        <v>10</v>
      </c>
      <c r="N5" s="203">
        <v>11</v>
      </c>
      <c r="O5" s="2">
        <v>12</v>
      </c>
    </row>
    <row r="6" spans="1:15" ht="15.75" thickBot="1">
      <c r="A6" s="370" t="s">
        <v>26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1"/>
    </row>
    <row r="7" spans="1:15" ht="19.5" customHeight="1">
      <c r="A7" s="162" t="s">
        <v>28</v>
      </c>
      <c r="B7" s="163" t="s">
        <v>398</v>
      </c>
      <c r="C7" s="163" t="s">
        <v>299</v>
      </c>
      <c r="D7" s="163">
        <v>0</v>
      </c>
      <c r="E7" s="163">
        <v>1</v>
      </c>
      <c r="F7" s="147" t="s">
        <v>297</v>
      </c>
      <c r="G7" s="132" t="s">
        <v>299</v>
      </c>
      <c r="H7" s="132">
        <v>1</v>
      </c>
      <c r="I7" s="198">
        <v>6</v>
      </c>
      <c r="J7" s="163">
        <v>180</v>
      </c>
      <c r="K7" s="132">
        <v>0</v>
      </c>
      <c r="L7" s="132">
        <v>90</v>
      </c>
      <c r="M7" s="132"/>
      <c r="N7" s="132">
        <v>6</v>
      </c>
      <c r="O7" s="122" t="s">
        <v>298</v>
      </c>
    </row>
    <row r="8" spans="1:15" ht="19.5" customHeight="1">
      <c r="A8" s="164" t="s">
        <v>29</v>
      </c>
      <c r="B8" s="165" t="s">
        <v>398</v>
      </c>
      <c r="C8" s="165" t="s">
        <v>299</v>
      </c>
      <c r="D8" s="165">
        <v>0</v>
      </c>
      <c r="E8" s="165">
        <v>2</v>
      </c>
      <c r="F8" s="147" t="s">
        <v>317</v>
      </c>
      <c r="G8" s="57" t="s">
        <v>299</v>
      </c>
      <c r="H8" s="57">
        <v>1</v>
      </c>
      <c r="I8" s="199">
        <v>10</v>
      </c>
      <c r="J8" s="152">
        <v>300</v>
      </c>
      <c r="K8" s="57">
        <v>0</v>
      </c>
      <c r="L8" s="57">
        <v>120</v>
      </c>
      <c r="M8" s="57"/>
      <c r="N8" s="57">
        <v>8</v>
      </c>
      <c r="O8" s="5" t="s">
        <v>300</v>
      </c>
    </row>
    <row r="9" spans="1:15" ht="19.5" customHeight="1">
      <c r="A9" s="164" t="s">
        <v>30</v>
      </c>
      <c r="B9" s="165" t="s">
        <v>404</v>
      </c>
      <c r="C9" s="165" t="s">
        <v>299</v>
      </c>
      <c r="D9" s="165">
        <v>0</v>
      </c>
      <c r="E9" s="165">
        <v>3</v>
      </c>
      <c r="F9" s="147" t="s">
        <v>426</v>
      </c>
      <c r="G9" s="57" t="s">
        <v>299</v>
      </c>
      <c r="H9" s="57">
        <v>1</v>
      </c>
      <c r="I9" s="199">
        <v>5</v>
      </c>
      <c r="J9" s="152">
        <v>150</v>
      </c>
      <c r="K9" s="57">
        <v>45</v>
      </c>
      <c r="L9" s="57">
        <v>15</v>
      </c>
      <c r="M9" s="57"/>
      <c r="N9" s="57">
        <v>4</v>
      </c>
      <c r="O9" s="5" t="s">
        <v>300</v>
      </c>
    </row>
    <row r="10" spans="1:15" ht="19.5" customHeight="1">
      <c r="A10" s="164" t="s">
        <v>31</v>
      </c>
      <c r="B10" s="165" t="s">
        <v>405</v>
      </c>
      <c r="C10" s="165" t="s">
        <v>299</v>
      </c>
      <c r="D10" s="165">
        <v>0</v>
      </c>
      <c r="E10" s="165">
        <v>4</v>
      </c>
      <c r="F10" s="147" t="s">
        <v>429</v>
      </c>
      <c r="G10" s="57" t="s">
        <v>299</v>
      </c>
      <c r="H10" s="57">
        <v>1</v>
      </c>
      <c r="I10" s="199">
        <v>5</v>
      </c>
      <c r="J10" s="152">
        <v>150</v>
      </c>
      <c r="K10" s="57">
        <v>45</v>
      </c>
      <c r="L10" s="57">
        <v>15</v>
      </c>
      <c r="M10" s="57"/>
      <c r="N10" s="57">
        <v>4</v>
      </c>
      <c r="O10" s="5" t="s">
        <v>300</v>
      </c>
    </row>
    <row r="11" spans="1:15" ht="19.5" customHeight="1">
      <c r="A11" s="164" t="s">
        <v>32</v>
      </c>
      <c r="B11" s="165" t="s">
        <v>399</v>
      </c>
      <c r="C11" s="165" t="s">
        <v>299</v>
      </c>
      <c r="D11" s="165">
        <v>0</v>
      </c>
      <c r="E11" s="165">
        <v>5</v>
      </c>
      <c r="F11" s="206" t="s">
        <v>474</v>
      </c>
      <c r="G11" s="57" t="s">
        <v>299</v>
      </c>
      <c r="H11" s="57">
        <v>1</v>
      </c>
      <c r="I11" s="199">
        <v>4</v>
      </c>
      <c r="J11" s="152">
        <v>120</v>
      </c>
      <c r="K11" s="57">
        <v>30</v>
      </c>
      <c r="L11" s="57">
        <v>15</v>
      </c>
      <c r="M11" s="57"/>
      <c r="N11" s="57">
        <v>3</v>
      </c>
      <c r="O11" s="5" t="s">
        <v>300</v>
      </c>
    </row>
    <row r="12" spans="1:15" ht="19.5" customHeight="1">
      <c r="A12" s="164" t="s">
        <v>27</v>
      </c>
      <c r="B12" s="165" t="s">
        <v>398</v>
      </c>
      <c r="C12" s="165" t="s">
        <v>299</v>
      </c>
      <c r="D12" s="165">
        <v>0</v>
      </c>
      <c r="E12" s="165">
        <v>6</v>
      </c>
      <c r="F12" s="147" t="s">
        <v>318</v>
      </c>
      <c r="G12" s="57" t="s">
        <v>299</v>
      </c>
      <c r="H12" s="57">
        <v>2</v>
      </c>
      <c r="I12" s="199">
        <v>10</v>
      </c>
      <c r="J12" s="152">
        <v>300</v>
      </c>
      <c r="K12" s="57">
        <v>0</v>
      </c>
      <c r="L12" s="57">
        <v>120</v>
      </c>
      <c r="M12" s="57"/>
      <c r="N12" s="57">
        <v>8</v>
      </c>
      <c r="O12" s="5" t="s">
        <v>300</v>
      </c>
    </row>
    <row r="13" spans="1:15" ht="19.5" customHeight="1">
      <c r="A13" s="164" t="s">
        <v>360</v>
      </c>
      <c r="B13" s="165" t="s">
        <v>401</v>
      </c>
      <c r="C13" s="165" t="s">
        <v>299</v>
      </c>
      <c r="D13" s="165">
        <v>0</v>
      </c>
      <c r="E13" s="165">
        <v>7</v>
      </c>
      <c r="F13" s="154" t="s">
        <v>301</v>
      </c>
      <c r="G13" s="57" t="s">
        <v>299</v>
      </c>
      <c r="H13" s="57">
        <v>2</v>
      </c>
      <c r="I13" s="199">
        <v>0</v>
      </c>
      <c r="J13" s="155">
        <v>60</v>
      </c>
      <c r="K13" s="57">
        <v>30</v>
      </c>
      <c r="L13" s="57">
        <v>0</v>
      </c>
      <c r="M13" s="57"/>
      <c r="N13" s="57">
        <v>2</v>
      </c>
      <c r="O13" s="5" t="s">
        <v>316</v>
      </c>
    </row>
    <row r="14" spans="1:15" ht="19.5" customHeight="1">
      <c r="A14" s="164" t="s">
        <v>33</v>
      </c>
      <c r="B14" s="165" t="s">
        <v>403</v>
      </c>
      <c r="C14" s="165" t="s">
        <v>299</v>
      </c>
      <c r="D14" s="165">
        <v>0</v>
      </c>
      <c r="E14" s="165">
        <v>8</v>
      </c>
      <c r="F14" s="154" t="s">
        <v>302</v>
      </c>
      <c r="G14" s="57" t="s">
        <v>299</v>
      </c>
      <c r="H14" s="57">
        <v>2</v>
      </c>
      <c r="I14" s="199">
        <v>6</v>
      </c>
      <c r="J14" s="152">
        <v>180</v>
      </c>
      <c r="K14" s="57">
        <v>60</v>
      </c>
      <c r="L14" s="57">
        <v>0</v>
      </c>
      <c r="M14" s="57"/>
      <c r="N14" s="57">
        <v>4</v>
      </c>
      <c r="O14" s="5" t="s">
        <v>300</v>
      </c>
    </row>
    <row r="15" spans="1:15" ht="19.5" customHeight="1">
      <c r="A15" s="164" t="s">
        <v>361</v>
      </c>
      <c r="B15" s="165" t="s">
        <v>398</v>
      </c>
      <c r="C15" s="165" t="s">
        <v>299</v>
      </c>
      <c r="D15" s="165">
        <v>0</v>
      </c>
      <c r="E15" s="165">
        <v>9</v>
      </c>
      <c r="F15" s="154" t="s">
        <v>303</v>
      </c>
      <c r="G15" s="57" t="s">
        <v>299</v>
      </c>
      <c r="H15" s="57">
        <v>2</v>
      </c>
      <c r="I15" s="199">
        <v>5</v>
      </c>
      <c r="J15" s="152">
        <v>150</v>
      </c>
      <c r="K15" s="57">
        <v>45</v>
      </c>
      <c r="L15" s="57">
        <v>0</v>
      </c>
      <c r="M15" s="57"/>
      <c r="N15" s="57">
        <v>3</v>
      </c>
      <c r="O15" s="5" t="s">
        <v>300</v>
      </c>
    </row>
    <row r="16" spans="1:15" ht="19.5" customHeight="1">
      <c r="A16" s="164" t="s">
        <v>34</v>
      </c>
      <c r="B16" s="165" t="s">
        <v>399</v>
      </c>
      <c r="C16" s="165" t="s">
        <v>299</v>
      </c>
      <c r="D16" s="165">
        <v>1</v>
      </c>
      <c r="E16" s="165">
        <v>0</v>
      </c>
      <c r="F16" s="154" t="s">
        <v>304</v>
      </c>
      <c r="G16" s="57" t="s">
        <v>299</v>
      </c>
      <c r="H16" s="57">
        <v>2</v>
      </c>
      <c r="I16" s="199">
        <v>5</v>
      </c>
      <c r="J16" s="152">
        <v>150</v>
      </c>
      <c r="K16" s="57">
        <v>30</v>
      </c>
      <c r="L16" s="57">
        <v>15</v>
      </c>
      <c r="M16" s="57"/>
      <c r="N16" s="57">
        <v>3</v>
      </c>
      <c r="O16" s="5" t="s">
        <v>300</v>
      </c>
    </row>
    <row r="17" spans="1:15" ht="19.5" customHeight="1">
      <c r="A17" s="164" t="s">
        <v>362</v>
      </c>
      <c r="B17" s="165" t="s">
        <v>400</v>
      </c>
      <c r="C17" s="165" t="s">
        <v>299</v>
      </c>
      <c r="D17" s="165">
        <v>1</v>
      </c>
      <c r="E17" s="165">
        <v>1</v>
      </c>
      <c r="F17" s="154" t="s">
        <v>305</v>
      </c>
      <c r="G17" s="57" t="s">
        <v>299</v>
      </c>
      <c r="H17" s="57">
        <v>2</v>
      </c>
      <c r="I17" s="199">
        <v>4</v>
      </c>
      <c r="J17" s="152">
        <v>120</v>
      </c>
      <c r="K17" s="57">
        <v>45</v>
      </c>
      <c r="L17" s="57">
        <v>15</v>
      </c>
      <c r="M17" s="57"/>
      <c r="N17" s="57">
        <v>3</v>
      </c>
      <c r="O17" s="5" t="s">
        <v>300</v>
      </c>
    </row>
    <row r="18" spans="1:15" ht="19.5" customHeight="1">
      <c r="A18" s="166" t="s">
        <v>363</v>
      </c>
      <c r="B18" s="167" t="s">
        <v>398</v>
      </c>
      <c r="C18" s="167" t="s">
        <v>299</v>
      </c>
      <c r="D18" s="167">
        <v>1</v>
      </c>
      <c r="E18" s="167">
        <v>2</v>
      </c>
      <c r="F18" s="154" t="s">
        <v>306</v>
      </c>
      <c r="G18" s="148" t="s">
        <v>299</v>
      </c>
      <c r="H18" s="148">
        <v>3</v>
      </c>
      <c r="I18" s="200">
        <v>10</v>
      </c>
      <c r="J18" s="153">
        <v>300</v>
      </c>
      <c r="K18" s="148">
        <v>0</v>
      </c>
      <c r="L18" s="148">
        <v>120</v>
      </c>
      <c r="M18" s="148"/>
      <c r="N18" s="148">
        <v>8</v>
      </c>
      <c r="O18" s="149" t="s">
        <v>300</v>
      </c>
    </row>
    <row r="19" spans="1:15" ht="19.5" customHeight="1">
      <c r="A19" s="166" t="s">
        <v>484</v>
      </c>
      <c r="B19" s="167" t="s">
        <v>398</v>
      </c>
      <c r="C19" s="167" t="s">
        <v>299</v>
      </c>
      <c r="D19" s="167">
        <v>1</v>
      </c>
      <c r="E19" s="167">
        <v>3</v>
      </c>
      <c r="F19" s="154" t="s">
        <v>307</v>
      </c>
      <c r="G19" s="148" t="s">
        <v>299</v>
      </c>
      <c r="H19" s="148">
        <v>3</v>
      </c>
      <c r="I19" s="200">
        <v>6</v>
      </c>
      <c r="J19" s="167">
        <v>180</v>
      </c>
      <c r="K19" s="148">
        <v>45</v>
      </c>
      <c r="L19" s="148">
        <v>15</v>
      </c>
      <c r="M19" s="148"/>
      <c r="N19" s="148">
        <v>4</v>
      </c>
      <c r="O19" s="149" t="s">
        <v>300</v>
      </c>
    </row>
    <row r="20" spans="1:15" ht="21.75" customHeight="1">
      <c r="A20" s="168" t="s">
        <v>364</v>
      </c>
      <c r="B20" s="151" t="s">
        <v>401</v>
      </c>
      <c r="C20" s="151" t="s">
        <v>299</v>
      </c>
      <c r="D20" s="151">
        <v>0</v>
      </c>
      <c r="E20" s="151">
        <v>7</v>
      </c>
      <c r="F20" s="154" t="s">
        <v>301</v>
      </c>
      <c r="G20" s="151" t="s">
        <v>299</v>
      </c>
      <c r="H20" s="151">
        <v>3</v>
      </c>
      <c r="I20" s="201">
        <v>6</v>
      </c>
      <c r="J20" s="151" t="s">
        <v>475</v>
      </c>
      <c r="K20" s="151">
        <v>30</v>
      </c>
      <c r="L20" s="151">
        <v>15</v>
      </c>
      <c r="M20" s="151"/>
      <c r="N20" s="151">
        <v>3</v>
      </c>
      <c r="O20" s="150" t="s">
        <v>300</v>
      </c>
    </row>
    <row r="21" spans="1:15" ht="19.5" customHeight="1">
      <c r="A21" s="168" t="s">
        <v>365</v>
      </c>
      <c r="B21" s="151" t="s">
        <v>402</v>
      </c>
      <c r="C21" s="151" t="s">
        <v>299</v>
      </c>
      <c r="D21" s="151">
        <v>1</v>
      </c>
      <c r="E21" s="151">
        <v>4</v>
      </c>
      <c r="F21" s="154" t="s">
        <v>308</v>
      </c>
      <c r="G21" s="151" t="s">
        <v>299</v>
      </c>
      <c r="H21" s="151">
        <v>3</v>
      </c>
      <c r="I21" s="201">
        <v>0</v>
      </c>
      <c r="J21" s="151">
        <v>60</v>
      </c>
      <c r="K21" s="151">
        <v>30</v>
      </c>
      <c r="L21" s="151">
        <v>0</v>
      </c>
      <c r="M21" s="151"/>
      <c r="N21" s="151">
        <v>2</v>
      </c>
      <c r="O21" s="150" t="s">
        <v>316</v>
      </c>
    </row>
    <row r="22" spans="1:15" ht="19.5" customHeight="1">
      <c r="A22" s="168" t="s">
        <v>366</v>
      </c>
      <c r="B22" s="151" t="s">
        <v>399</v>
      </c>
      <c r="C22" s="151" t="s">
        <v>299</v>
      </c>
      <c r="D22" s="151">
        <v>1</v>
      </c>
      <c r="E22" s="151">
        <v>5</v>
      </c>
      <c r="F22" s="154" t="s">
        <v>473</v>
      </c>
      <c r="G22" s="151" t="s">
        <v>299</v>
      </c>
      <c r="H22" s="151">
        <v>3</v>
      </c>
      <c r="I22" s="201">
        <v>6</v>
      </c>
      <c r="J22" s="151">
        <v>180</v>
      </c>
      <c r="K22" s="151">
        <v>30</v>
      </c>
      <c r="L22" s="151">
        <v>15</v>
      </c>
      <c r="M22" s="151"/>
      <c r="N22" s="151">
        <v>3</v>
      </c>
      <c r="O22" s="150" t="s">
        <v>300</v>
      </c>
    </row>
    <row r="23" spans="1:15" ht="19.5" customHeight="1">
      <c r="A23" s="168" t="s">
        <v>367</v>
      </c>
      <c r="B23" s="151" t="s">
        <v>398</v>
      </c>
      <c r="C23" s="151" t="s">
        <v>299</v>
      </c>
      <c r="D23" s="151">
        <v>1</v>
      </c>
      <c r="E23" s="151">
        <v>6</v>
      </c>
      <c r="F23" s="154" t="s">
        <v>309</v>
      </c>
      <c r="G23" s="151" t="s">
        <v>299</v>
      </c>
      <c r="H23" s="151">
        <v>4</v>
      </c>
      <c r="I23" s="201">
        <v>9</v>
      </c>
      <c r="J23" s="151">
        <v>270</v>
      </c>
      <c r="K23" s="151">
        <v>0</v>
      </c>
      <c r="L23" s="151">
        <v>120</v>
      </c>
      <c r="M23" s="151"/>
      <c r="N23" s="151">
        <v>8</v>
      </c>
      <c r="O23" s="150" t="s">
        <v>300</v>
      </c>
    </row>
    <row r="24" spans="1:15" ht="19.5" customHeight="1">
      <c r="A24" s="168" t="s">
        <v>368</v>
      </c>
      <c r="B24" s="151" t="s">
        <v>399</v>
      </c>
      <c r="C24" s="151" t="s">
        <v>299</v>
      </c>
      <c r="D24" s="151">
        <v>1</v>
      </c>
      <c r="E24" s="151">
        <v>7</v>
      </c>
      <c r="F24" s="154" t="s">
        <v>472</v>
      </c>
      <c r="G24" s="151" t="s">
        <v>299</v>
      </c>
      <c r="H24" s="151">
        <v>4</v>
      </c>
      <c r="I24" s="251">
        <v>5</v>
      </c>
      <c r="J24" s="151">
        <v>150</v>
      </c>
      <c r="K24" s="151">
        <v>30</v>
      </c>
      <c r="L24" s="151">
        <v>30</v>
      </c>
      <c r="M24" s="151"/>
      <c r="N24" s="151">
        <v>4</v>
      </c>
      <c r="O24" s="150" t="s">
        <v>300</v>
      </c>
    </row>
    <row r="25" spans="1:15" ht="19.5" customHeight="1">
      <c r="A25" s="168" t="s">
        <v>369</v>
      </c>
      <c r="B25" s="151" t="s">
        <v>398</v>
      </c>
      <c r="C25" s="151" t="s">
        <v>299</v>
      </c>
      <c r="D25" s="151">
        <v>1</v>
      </c>
      <c r="E25" s="151">
        <v>8</v>
      </c>
      <c r="F25" s="154" t="s">
        <v>310</v>
      </c>
      <c r="G25" s="151" t="s">
        <v>299</v>
      </c>
      <c r="H25" s="151">
        <v>4</v>
      </c>
      <c r="I25" s="201">
        <v>5</v>
      </c>
      <c r="J25" s="151">
        <v>150</v>
      </c>
      <c r="K25" s="151">
        <v>45</v>
      </c>
      <c r="L25" s="151">
        <v>15</v>
      </c>
      <c r="M25" s="151"/>
      <c r="N25" s="151">
        <v>4</v>
      </c>
      <c r="O25" s="150" t="s">
        <v>300</v>
      </c>
    </row>
    <row r="26" spans="1:15" ht="19.5" customHeight="1">
      <c r="A26" s="168" t="s">
        <v>370</v>
      </c>
      <c r="B26" s="151" t="s">
        <v>398</v>
      </c>
      <c r="C26" s="151" t="s">
        <v>299</v>
      </c>
      <c r="D26" s="151">
        <v>1</v>
      </c>
      <c r="E26" s="151">
        <v>9</v>
      </c>
      <c r="F26" s="154" t="s">
        <v>311</v>
      </c>
      <c r="G26" s="151" t="s">
        <v>299</v>
      </c>
      <c r="H26" s="151">
        <v>4</v>
      </c>
      <c r="I26" s="201">
        <v>3</v>
      </c>
      <c r="J26" s="151">
        <v>90</v>
      </c>
      <c r="K26" s="151">
        <v>45</v>
      </c>
      <c r="L26" s="151">
        <v>0</v>
      </c>
      <c r="M26" s="151"/>
      <c r="N26" s="151">
        <v>3</v>
      </c>
      <c r="O26" s="150" t="s">
        <v>300</v>
      </c>
    </row>
    <row r="27" spans="1:15" ht="19.5" customHeight="1">
      <c r="A27" s="168" t="s">
        <v>371</v>
      </c>
      <c r="B27" s="151" t="s">
        <v>398</v>
      </c>
      <c r="C27" s="151" t="s">
        <v>299</v>
      </c>
      <c r="D27" s="151">
        <v>2</v>
      </c>
      <c r="E27" s="151">
        <v>0</v>
      </c>
      <c r="F27" s="154" t="s">
        <v>312</v>
      </c>
      <c r="G27" s="151" t="s">
        <v>299</v>
      </c>
      <c r="H27" s="151">
        <v>4</v>
      </c>
      <c r="I27" s="201">
        <v>4</v>
      </c>
      <c r="J27" s="151">
        <v>120</v>
      </c>
      <c r="K27" s="151">
        <v>45</v>
      </c>
      <c r="L27" s="151">
        <v>0</v>
      </c>
      <c r="M27" s="151"/>
      <c r="N27" s="151">
        <v>3</v>
      </c>
      <c r="O27" s="150" t="s">
        <v>436</v>
      </c>
    </row>
    <row r="28" spans="1:15" ht="19.5" customHeight="1">
      <c r="A28" s="168" t="s">
        <v>372</v>
      </c>
      <c r="B28" s="151" t="s">
        <v>402</v>
      </c>
      <c r="C28" s="151" t="s">
        <v>299</v>
      </c>
      <c r="D28" s="151">
        <v>1</v>
      </c>
      <c r="E28" s="151">
        <v>4</v>
      </c>
      <c r="F28" s="154" t="s">
        <v>308</v>
      </c>
      <c r="G28" s="151" t="s">
        <v>299</v>
      </c>
      <c r="H28" s="151">
        <v>4</v>
      </c>
      <c r="I28" s="151">
        <v>4</v>
      </c>
      <c r="J28" s="151" t="s">
        <v>476</v>
      </c>
      <c r="K28" s="151">
        <v>30</v>
      </c>
      <c r="L28" s="151">
        <v>0</v>
      </c>
      <c r="M28" s="151"/>
      <c r="N28" s="151">
        <v>2</v>
      </c>
      <c r="O28" s="150" t="s">
        <v>300</v>
      </c>
    </row>
    <row r="29" spans="1:15" ht="19.5" customHeight="1">
      <c r="A29" s="168" t="s">
        <v>373</v>
      </c>
      <c r="B29" s="151" t="s">
        <v>398</v>
      </c>
      <c r="C29" s="151" t="s">
        <v>299</v>
      </c>
      <c r="D29" s="151">
        <v>2</v>
      </c>
      <c r="E29" s="151">
        <v>1</v>
      </c>
      <c r="F29" s="154" t="s">
        <v>314</v>
      </c>
      <c r="G29" s="151" t="s">
        <v>299</v>
      </c>
      <c r="H29" s="151">
        <v>5</v>
      </c>
      <c r="I29" s="151">
        <v>10</v>
      </c>
      <c r="J29" s="151">
        <v>300</v>
      </c>
      <c r="K29" s="151">
        <v>0</v>
      </c>
      <c r="L29" s="151">
        <v>120</v>
      </c>
      <c r="M29" s="151"/>
      <c r="N29" s="151">
        <v>8</v>
      </c>
      <c r="O29" s="150" t="s">
        <v>300</v>
      </c>
    </row>
    <row r="30" spans="1:15" ht="19.5" customHeight="1">
      <c r="A30" s="168" t="s">
        <v>374</v>
      </c>
      <c r="B30" s="151" t="s">
        <v>398</v>
      </c>
      <c r="C30" s="151" t="s">
        <v>299</v>
      </c>
      <c r="D30" s="151">
        <v>2</v>
      </c>
      <c r="E30" s="151">
        <v>2</v>
      </c>
      <c r="F30" s="154" t="s">
        <v>315</v>
      </c>
      <c r="G30" s="151" t="s">
        <v>299</v>
      </c>
      <c r="H30" s="151">
        <v>5</v>
      </c>
      <c r="I30" s="151">
        <v>5</v>
      </c>
      <c r="J30" s="151">
        <v>150</v>
      </c>
      <c r="K30" s="151">
        <v>45</v>
      </c>
      <c r="L30" s="151">
        <v>15</v>
      </c>
      <c r="M30" s="151"/>
      <c r="N30" s="151">
        <v>4</v>
      </c>
      <c r="O30" s="150" t="s">
        <v>300</v>
      </c>
    </row>
    <row r="31" spans="1:15" ht="19.5" customHeight="1">
      <c r="A31" s="168" t="s">
        <v>375</v>
      </c>
      <c r="B31" s="151" t="s">
        <v>399</v>
      </c>
      <c r="C31" s="151" t="s">
        <v>299</v>
      </c>
      <c r="D31" s="151">
        <v>2</v>
      </c>
      <c r="E31" s="151">
        <v>3</v>
      </c>
      <c r="F31" s="154" t="s">
        <v>468</v>
      </c>
      <c r="G31" s="151" t="s">
        <v>299</v>
      </c>
      <c r="H31" s="151">
        <v>5</v>
      </c>
      <c r="I31" s="151">
        <v>6</v>
      </c>
      <c r="J31" s="151">
        <v>180</v>
      </c>
      <c r="K31" s="151">
        <v>45</v>
      </c>
      <c r="L31" s="151">
        <v>30</v>
      </c>
      <c r="M31" s="151"/>
      <c r="N31" s="151">
        <v>5</v>
      </c>
      <c r="O31" s="150" t="s">
        <v>436</v>
      </c>
    </row>
    <row r="32" spans="1:15" ht="19.5" customHeight="1">
      <c r="A32" s="168" t="s">
        <v>376</v>
      </c>
      <c r="B32" s="151" t="s">
        <v>398</v>
      </c>
      <c r="C32" s="151" t="s">
        <v>299</v>
      </c>
      <c r="D32" s="151">
        <v>2</v>
      </c>
      <c r="E32" s="151">
        <v>4</v>
      </c>
      <c r="F32" s="154" t="s">
        <v>319</v>
      </c>
      <c r="G32" s="151" t="s">
        <v>299</v>
      </c>
      <c r="H32" s="151">
        <v>6</v>
      </c>
      <c r="I32" s="151">
        <v>10</v>
      </c>
      <c r="J32" s="151">
        <v>300</v>
      </c>
      <c r="K32" s="151">
        <v>0</v>
      </c>
      <c r="L32" s="151">
        <v>120</v>
      </c>
      <c r="M32" s="151"/>
      <c r="N32" s="151">
        <v>8</v>
      </c>
      <c r="O32" s="150" t="s">
        <v>300</v>
      </c>
    </row>
    <row r="33" spans="1:15" ht="19.5" customHeight="1">
      <c r="A33" s="168" t="s">
        <v>377</v>
      </c>
      <c r="B33" s="151" t="s">
        <v>399</v>
      </c>
      <c r="C33" s="151" t="s">
        <v>299</v>
      </c>
      <c r="D33" s="151">
        <v>2</v>
      </c>
      <c r="E33" s="151">
        <v>5</v>
      </c>
      <c r="F33" s="154" t="s">
        <v>469</v>
      </c>
      <c r="G33" s="151" t="s">
        <v>299</v>
      </c>
      <c r="H33" s="151">
        <v>6</v>
      </c>
      <c r="I33" s="151">
        <v>4</v>
      </c>
      <c r="J33" s="151">
        <v>120</v>
      </c>
      <c r="K33" s="151">
        <v>30</v>
      </c>
      <c r="L33" s="151">
        <v>30</v>
      </c>
      <c r="M33" s="151"/>
      <c r="N33" s="151">
        <v>4</v>
      </c>
      <c r="O33" s="150" t="s">
        <v>300</v>
      </c>
    </row>
    <row r="34" spans="1:15" ht="19.5" customHeight="1">
      <c r="A34" s="168" t="s">
        <v>378</v>
      </c>
      <c r="B34" s="151" t="s">
        <v>398</v>
      </c>
      <c r="C34" s="151" t="s">
        <v>299</v>
      </c>
      <c r="D34" s="151">
        <v>2</v>
      </c>
      <c r="E34" s="151">
        <v>6</v>
      </c>
      <c r="F34" s="154" t="s">
        <v>320</v>
      </c>
      <c r="G34" s="151" t="s">
        <v>299</v>
      </c>
      <c r="H34" s="151">
        <v>6</v>
      </c>
      <c r="I34" s="151">
        <v>5</v>
      </c>
      <c r="J34" s="151">
        <v>150</v>
      </c>
      <c r="K34" s="151">
        <v>45</v>
      </c>
      <c r="L34" s="151">
        <v>30</v>
      </c>
      <c r="M34" s="151"/>
      <c r="N34" s="151">
        <v>5</v>
      </c>
      <c r="O34" s="150" t="s">
        <v>300</v>
      </c>
    </row>
    <row r="35" spans="1:15" ht="19.5" customHeight="1">
      <c r="A35" s="168" t="s">
        <v>379</v>
      </c>
      <c r="B35" s="151" t="s">
        <v>398</v>
      </c>
      <c r="C35" s="151" t="s">
        <v>299</v>
      </c>
      <c r="D35" s="151">
        <v>2</v>
      </c>
      <c r="E35" s="151">
        <v>7</v>
      </c>
      <c r="F35" s="154" t="s">
        <v>321</v>
      </c>
      <c r="G35" s="151" t="s">
        <v>299</v>
      </c>
      <c r="H35" s="151">
        <v>7</v>
      </c>
      <c r="I35" s="151">
        <v>8</v>
      </c>
      <c r="J35" s="151">
        <v>240</v>
      </c>
      <c r="K35" s="151">
        <v>0</v>
      </c>
      <c r="L35" s="151">
        <v>120</v>
      </c>
      <c r="M35" s="151"/>
      <c r="N35" s="151">
        <v>8</v>
      </c>
      <c r="O35" s="150" t="s">
        <v>300</v>
      </c>
    </row>
    <row r="36" spans="1:15" ht="19.5" customHeight="1">
      <c r="A36" s="168" t="s">
        <v>313</v>
      </c>
      <c r="B36" s="151" t="s">
        <v>398</v>
      </c>
      <c r="C36" s="151" t="s">
        <v>299</v>
      </c>
      <c r="D36" s="151">
        <v>2</v>
      </c>
      <c r="E36" s="151">
        <v>8</v>
      </c>
      <c r="F36" s="154" t="s">
        <v>322</v>
      </c>
      <c r="G36" s="151" t="s">
        <v>299</v>
      </c>
      <c r="H36" s="151">
        <v>7</v>
      </c>
      <c r="I36" s="151">
        <v>6</v>
      </c>
      <c r="J36" s="151">
        <v>180</v>
      </c>
      <c r="K36" s="151">
        <v>45</v>
      </c>
      <c r="L36" s="151">
        <v>30</v>
      </c>
      <c r="M36" s="151"/>
      <c r="N36" s="151">
        <v>5</v>
      </c>
      <c r="O36" s="150" t="s">
        <v>300</v>
      </c>
    </row>
    <row r="37" spans="1:15" ht="19.5" customHeight="1">
      <c r="A37" s="168" t="s">
        <v>380</v>
      </c>
      <c r="B37" s="151" t="s">
        <v>399</v>
      </c>
      <c r="C37" s="151" t="s">
        <v>299</v>
      </c>
      <c r="D37" s="151">
        <v>2</v>
      </c>
      <c r="E37" s="151">
        <v>9</v>
      </c>
      <c r="F37" s="154" t="s">
        <v>470</v>
      </c>
      <c r="G37" s="151" t="s">
        <v>299</v>
      </c>
      <c r="H37" s="151">
        <v>7</v>
      </c>
      <c r="I37" s="151">
        <v>7</v>
      </c>
      <c r="J37" s="151">
        <v>210</v>
      </c>
      <c r="K37" s="151">
        <v>45</v>
      </c>
      <c r="L37" s="151">
        <v>30</v>
      </c>
      <c r="M37" s="151"/>
      <c r="N37" s="151">
        <v>5</v>
      </c>
      <c r="O37" s="150" t="s">
        <v>436</v>
      </c>
    </row>
    <row r="38" spans="1:15" ht="19.5" customHeight="1">
      <c r="A38" s="168" t="s">
        <v>381</v>
      </c>
      <c r="B38" s="151" t="s">
        <v>398</v>
      </c>
      <c r="C38" s="151" t="s">
        <v>299</v>
      </c>
      <c r="D38" s="151">
        <v>3</v>
      </c>
      <c r="E38" s="151">
        <v>0</v>
      </c>
      <c r="F38" s="154" t="s">
        <v>323</v>
      </c>
      <c r="G38" s="151" t="s">
        <v>299</v>
      </c>
      <c r="H38" s="151">
        <v>8</v>
      </c>
      <c r="I38" s="151">
        <v>8</v>
      </c>
      <c r="J38" s="151">
        <v>240</v>
      </c>
      <c r="K38" s="151">
        <v>0</v>
      </c>
      <c r="L38" s="151">
        <v>120</v>
      </c>
      <c r="M38" s="151"/>
      <c r="N38" s="151">
        <v>8</v>
      </c>
      <c r="O38" s="150" t="s">
        <v>300</v>
      </c>
    </row>
    <row r="39" spans="1:15" ht="19.5" customHeight="1">
      <c r="A39" s="168" t="s">
        <v>382</v>
      </c>
      <c r="B39" s="151" t="s">
        <v>399</v>
      </c>
      <c r="C39" s="151" t="s">
        <v>299</v>
      </c>
      <c r="D39" s="151">
        <v>3</v>
      </c>
      <c r="E39" s="151">
        <v>1</v>
      </c>
      <c r="F39" s="154" t="s">
        <v>471</v>
      </c>
      <c r="G39" s="151" t="s">
        <v>299</v>
      </c>
      <c r="H39" s="151">
        <v>8</v>
      </c>
      <c r="I39" s="151">
        <v>3</v>
      </c>
      <c r="J39" s="151">
        <v>90</v>
      </c>
      <c r="K39" s="151">
        <v>45</v>
      </c>
      <c r="L39" s="151">
        <v>0</v>
      </c>
      <c r="M39" s="151"/>
      <c r="N39" s="151">
        <v>3</v>
      </c>
      <c r="O39" s="150" t="s">
        <v>300</v>
      </c>
    </row>
    <row r="40" spans="1:15" ht="19.5" customHeight="1">
      <c r="A40" s="168" t="s">
        <v>383</v>
      </c>
      <c r="B40" s="151" t="s">
        <v>398</v>
      </c>
      <c r="C40" s="151" t="s">
        <v>299</v>
      </c>
      <c r="D40" s="151">
        <v>3</v>
      </c>
      <c r="E40" s="151">
        <v>2</v>
      </c>
      <c r="F40" s="154" t="s">
        <v>324</v>
      </c>
      <c r="G40" s="151" t="s">
        <v>299</v>
      </c>
      <c r="H40" s="151">
        <v>8</v>
      </c>
      <c r="I40" s="151">
        <v>4</v>
      </c>
      <c r="J40" s="151">
        <v>120</v>
      </c>
      <c r="K40" s="151">
        <v>45</v>
      </c>
      <c r="L40" s="151">
        <v>0</v>
      </c>
      <c r="M40" s="151"/>
      <c r="N40" s="151">
        <v>3</v>
      </c>
      <c r="O40" s="150" t="s">
        <v>436</v>
      </c>
    </row>
    <row r="41" spans="1:15" ht="74.25" customHeight="1">
      <c r="A41" s="168"/>
      <c r="B41" s="151"/>
      <c r="C41" s="151"/>
      <c r="D41" s="151"/>
      <c r="E41" s="151"/>
      <c r="F41" s="205" t="s">
        <v>427</v>
      </c>
      <c r="G41" s="151"/>
      <c r="H41" s="151"/>
      <c r="I41" s="151"/>
      <c r="J41" s="151"/>
      <c r="K41" s="151"/>
      <c r="L41" s="151"/>
      <c r="M41" s="151"/>
      <c r="N41" s="151"/>
      <c r="O41" s="150"/>
    </row>
    <row r="42" spans="1:15" ht="19.5" customHeight="1">
      <c r="A42" s="168" t="s">
        <v>384</v>
      </c>
      <c r="B42" s="151" t="s">
        <v>359</v>
      </c>
      <c r="C42" s="151" t="s">
        <v>299</v>
      </c>
      <c r="D42" s="151">
        <v>3</v>
      </c>
      <c r="E42" s="151">
        <v>3</v>
      </c>
      <c r="F42" s="154" t="s">
        <v>326</v>
      </c>
      <c r="G42" s="151" t="s">
        <v>299</v>
      </c>
      <c r="H42" s="151">
        <v>5</v>
      </c>
      <c r="I42" s="151">
        <v>4</v>
      </c>
      <c r="J42" s="151">
        <v>120</v>
      </c>
      <c r="K42" s="151">
        <v>45</v>
      </c>
      <c r="L42" s="151">
        <v>15</v>
      </c>
      <c r="M42" s="151"/>
      <c r="N42" s="151">
        <v>4</v>
      </c>
      <c r="O42" s="150" t="s">
        <v>300</v>
      </c>
    </row>
    <row r="43" spans="1:15" ht="19.5" customHeight="1">
      <c r="A43" s="168" t="s">
        <v>385</v>
      </c>
      <c r="B43" s="151" t="s">
        <v>406</v>
      </c>
      <c r="C43" s="151" t="s">
        <v>299</v>
      </c>
      <c r="D43" s="151">
        <v>3</v>
      </c>
      <c r="E43" s="151">
        <v>4</v>
      </c>
      <c r="F43" s="154" t="s">
        <v>327</v>
      </c>
      <c r="G43" s="151" t="s">
        <v>299</v>
      </c>
      <c r="H43" s="151">
        <v>5</v>
      </c>
      <c r="I43" s="151">
        <v>3</v>
      </c>
      <c r="J43" s="151">
        <v>90</v>
      </c>
      <c r="K43" s="151">
        <v>30</v>
      </c>
      <c r="L43" s="151">
        <v>15</v>
      </c>
      <c r="M43" s="151"/>
      <c r="N43" s="151">
        <v>3</v>
      </c>
      <c r="O43" s="150" t="s">
        <v>300</v>
      </c>
    </row>
    <row r="44" spans="1:15" ht="19.5" customHeight="1">
      <c r="A44" s="168" t="s">
        <v>386</v>
      </c>
      <c r="B44" s="151" t="s">
        <v>406</v>
      </c>
      <c r="C44" s="151" t="s">
        <v>299</v>
      </c>
      <c r="D44" s="151">
        <v>3</v>
      </c>
      <c r="E44" s="151">
        <v>5</v>
      </c>
      <c r="F44" s="154" t="s">
        <v>328</v>
      </c>
      <c r="G44" s="151" t="s">
        <v>299</v>
      </c>
      <c r="H44" s="151">
        <v>6</v>
      </c>
      <c r="I44" s="151">
        <v>5</v>
      </c>
      <c r="J44" s="151">
        <v>150</v>
      </c>
      <c r="K44" s="151">
        <v>30</v>
      </c>
      <c r="L44" s="151">
        <v>15</v>
      </c>
      <c r="M44" s="151"/>
      <c r="N44" s="151">
        <v>3</v>
      </c>
      <c r="O44" s="150" t="s">
        <v>300</v>
      </c>
    </row>
    <row r="45" spans="1:15" ht="19.5" customHeight="1">
      <c r="A45" s="168" t="s">
        <v>387</v>
      </c>
      <c r="B45" s="151" t="s">
        <v>359</v>
      </c>
      <c r="C45" s="151" t="s">
        <v>299</v>
      </c>
      <c r="D45" s="151">
        <v>3</v>
      </c>
      <c r="E45" s="151">
        <v>6</v>
      </c>
      <c r="F45" s="154" t="s">
        <v>330</v>
      </c>
      <c r="G45" s="151" t="s">
        <v>299</v>
      </c>
      <c r="H45" s="151">
        <v>6</v>
      </c>
      <c r="I45" s="151">
        <v>0</v>
      </c>
      <c r="J45" s="151">
        <v>60</v>
      </c>
      <c r="K45" s="151">
        <v>30</v>
      </c>
      <c r="L45" s="151">
        <v>0</v>
      </c>
      <c r="M45" s="151"/>
      <c r="N45" s="151">
        <v>2</v>
      </c>
      <c r="O45" s="150" t="s">
        <v>316</v>
      </c>
    </row>
    <row r="46" spans="1:15" ht="19.5" customHeight="1">
      <c r="A46" s="168" t="s">
        <v>388</v>
      </c>
      <c r="B46" s="151" t="s">
        <v>406</v>
      </c>
      <c r="C46" s="151" t="s">
        <v>299</v>
      </c>
      <c r="D46" s="151">
        <v>3</v>
      </c>
      <c r="E46" s="151">
        <v>7</v>
      </c>
      <c r="F46" s="154" t="s">
        <v>450</v>
      </c>
      <c r="G46" s="151" t="s">
        <v>299</v>
      </c>
      <c r="H46" s="151">
        <v>7</v>
      </c>
      <c r="I46" s="151">
        <v>3</v>
      </c>
      <c r="J46" s="151">
        <v>90</v>
      </c>
      <c r="K46" s="151">
        <v>30</v>
      </c>
      <c r="L46" s="151">
        <v>15</v>
      </c>
      <c r="M46" s="151"/>
      <c r="N46" s="151">
        <v>3</v>
      </c>
      <c r="O46" s="150" t="s">
        <v>300</v>
      </c>
    </row>
    <row r="47" spans="1:15" ht="19.5" customHeight="1">
      <c r="A47" s="168" t="s">
        <v>389</v>
      </c>
      <c r="B47" s="151" t="s">
        <v>359</v>
      </c>
      <c r="C47" s="151" t="s">
        <v>299</v>
      </c>
      <c r="D47" s="151">
        <v>3</v>
      </c>
      <c r="E47" s="151">
        <v>6</v>
      </c>
      <c r="F47" s="154" t="s">
        <v>330</v>
      </c>
      <c r="G47" s="151" t="s">
        <v>299</v>
      </c>
      <c r="H47" s="151">
        <v>7</v>
      </c>
      <c r="I47" s="151">
        <v>4</v>
      </c>
      <c r="J47" s="151" t="s">
        <v>476</v>
      </c>
      <c r="K47" s="151">
        <v>30</v>
      </c>
      <c r="L47" s="151">
        <v>0</v>
      </c>
      <c r="M47" s="151"/>
      <c r="N47" s="151">
        <v>2</v>
      </c>
      <c r="O47" s="150" t="s">
        <v>300</v>
      </c>
    </row>
    <row r="48" spans="1:15" ht="29.25" customHeight="1">
      <c r="A48" s="168" t="s">
        <v>390</v>
      </c>
      <c r="B48" s="151" t="s">
        <v>406</v>
      </c>
      <c r="C48" s="151" t="s">
        <v>299</v>
      </c>
      <c r="D48" s="151">
        <v>3</v>
      </c>
      <c r="E48" s="151">
        <v>8</v>
      </c>
      <c r="F48" s="154" t="s">
        <v>332</v>
      </c>
      <c r="G48" s="151" t="s">
        <v>299</v>
      </c>
      <c r="H48" s="151">
        <v>8</v>
      </c>
      <c r="I48" s="151">
        <v>2</v>
      </c>
      <c r="J48" s="151">
        <v>60</v>
      </c>
      <c r="K48" s="151">
        <v>30</v>
      </c>
      <c r="L48" s="151">
        <v>0</v>
      </c>
      <c r="M48" s="151"/>
      <c r="N48" s="151">
        <v>2</v>
      </c>
      <c r="O48" s="150" t="s">
        <v>300</v>
      </c>
    </row>
    <row r="49" spans="1:15" ht="19.5" customHeight="1">
      <c r="A49" s="168" t="s">
        <v>391</v>
      </c>
      <c r="B49" s="151" t="s">
        <v>406</v>
      </c>
      <c r="C49" s="151" t="s">
        <v>299</v>
      </c>
      <c r="D49" s="151">
        <v>3</v>
      </c>
      <c r="E49" s="151">
        <v>9</v>
      </c>
      <c r="F49" s="154" t="s">
        <v>333</v>
      </c>
      <c r="G49" s="151" t="s">
        <v>299</v>
      </c>
      <c r="H49" s="151">
        <v>8</v>
      </c>
      <c r="I49" s="151">
        <v>2</v>
      </c>
      <c r="J49" s="151">
        <v>60</v>
      </c>
      <c r="K49" s="151">
        <v>30</v>
      </c>
      <c r="L49" s="151">
        <v>0</v>
      </c>
      <c r="M49" s="151"/>
      <c r="N49" s="151">
        <v>2</v>
      </c>
      <c r="O49" s="150" t="s">
        <v>300</v>
      </c>
    </row>
    <row r="50" spans="1:15" ht="18" customHeight="1">
      <c r="A50" s="168"/>
      <c r="B50" s="151"/>
      <c r="C50" s="151"/>
      <c r="D50" s="151"/>
      <c r="E50" s="151"/>
      <c r="F50" s="154"/>
      <c r="G50" s="151"/>
      <c r="H50" s="151"/>
      <c r="I50" s="204"/>
      <c r="J50" s="151"/>
      <c r="K50" s="151"/>
      <c r="L50" s="151"/>
      <c r="M50" s="151"/>
      <c r="N50" s="151"/>
      <c r="O50" s="150"/>
    </row>
    <row r="51" spans="1:15" ht="64.5" customHeight="1">
      <c r="A51" s="168"/>
      <c r="B51" s="151"/>
      <c r="C51" s="151"/>
      <c r="D51" s="151"/>
      <c r="E51" s="151"/>
      <c r="F51" s="206" t="s">
        <v>428</v>
      </c>
      <c r="G51" s="151"/>
      <c r="H51" s="151"/>
      <c r="I51" s="151"/>
      <c r="J51" s="151"/>
      <c r="K51" s="151"/>
      <c r="L51" s="151"/>
      <c r="M51" s="151"/>
      <c r="N51" s="151"/>
      <c r="O51" s="150"/>
    </row>
    <row r="52" spans="1:15" ht="19.5" customHeight="1">
      <c r="A52" s="168" t="s">
        <v>392</v>
      </c>
      <c r="B52" s="151" t="s">
        <v>398</v>
      </c>
      <c r="C52" s="151" t="s">
        <v>299</v>
      </c>
      <c r="D52" s="151">
        <v>4</v>
      </c>
      <c r="E52" s="151">
        <v>0</v>
      </c>
      <c r="F52" s="154" t="s">
        <v>334</v>
      </c>
      <c r="G52" s="151" t="s">
        <v>299</v>
      </c>
      <c r="H52" s="151">
        <v>5</v>
      </c>
      <c r="I52" s="151">
        <v>3</v>
      </c>
      <c r="J52" s="151">
        <v>90</v>
      </c>
      <c r="K52" s="151">
        <v>30</v>
      </c>
      <c r="L52" s="151">
        <v>15</v>
      </c>
      <c r="M52" s="151"/>
      <c r="N52" s="151">
        <v>3</v>
      </c>
      <c r="O52" s="150" t="s">
        <v>300</v>
      </c>
    </row>
    <row r="53" spans="1:15" ht="19.5" customHeight="1">
      <c r="A53" s="168" t="s">
        <v>393</v>
      </c>
      <c r="B53" s="151" t="s">
        <v>398</v>
      </c>
      <c r="C53" s="151" t="s">
        <v>299</v>
      </c>
      <c r="D53" s="151">
        <v>4</v>
      </c>
      <c r="E53" s="151">
        <v>1</v>
      </c>
      <c r="F53" s="154" t="s">
        <v>446</v>
      </c>
      <c r="G53" s="151" t="s">
        <v>299</v>
      </c>
      <c r="H53" s="151">
        <v>5</v>
      </c>
      <c r="I53" s="151">
        <v>1</v>
      </c>
      <c r="J53" s="151">
        <v>30</v>
      </c>
      <c r="K53" s="151">
        <v>15</v>
      </c>
      <c r="L53" s="207">
        <v>0</v>
      </c>
      <c r="M53" s="151"/>
      <c r="N53" s="151">
        <v>1</v>
      </c>
      <c r="O53" s="150" t="s">
        <v>298</v>
      </c>
    </row>
    <row r="54" spans="1:15" ht="19.5" customHeight="1">
      <c r="A54" s="168" t="s">
        <v>394</v>
      </c>
      <c r="B54" s="151" t="s">
        <v>398</v>
      </c>
      <c r="C54" s="151" t="s">
        <v>299</v>
      </c>
      <c r="D54" s="151">
        <v>4</v>
      </c>
      <c r="E54" s="151">
        <v>2</v>
      </c>
      <c r="F54" s="154" t="s">
        <v>463</v>
      </c>
      <c r="G54" s="151" t="s">
        <v>299</v>
      </c>
      <c r="H54" s="151">
        <v>5</v>
      </c>
      <c r="I54" s="151">
        <v>2</v>
      </c>
      <c r="J54" s="151">
        <v>60</v>
      </c>
      <c r="K54" s="151">
        <v>15</v>
      </c>
      <c r="L54" s="151">
        <v>15</v>
      </c>
      <c r="M54" s="151"/>
      <c r="N54" s="151">
        <v>2</v>
      </c>
      <c r="O54" s="150" t="s">
        <v>300</v>
      </c>
    </row>
    <row r="55" spans="1:15" ht="19.5" customHeight="1">
      <c r="A55" s="168" t="s">
        <v>395</v>
      </c>
      <c r="B55" s="151" t="s">
        <v>399</v>
      </c>
      <c r="C55" s="151" t="s">
        <v>299</v>
      </c>
      <c r="D55" s="151">
        <v>4</v>
      </c>
      <c r="E55" s="151">
        <v>3</v>
      </c>
      <c r="F55" s="154" t="s">
        <v>454</v>
      </c>
      <c r="G55" s="151" t="s">
        <v>299</v>
      </c>
      <c r="H55" s="151">
        <v>5</v>
      </c>
      <c r="I55" s="151">
        <v>1</v>
      </c>
      <c r="J55" s="151">
        <v>30</v>
      </c>
      <c r="K55" s="151">
        <v>15</v>
      </c>
      <c r="L55" s="151">
        <v>0</v>
      </c>
      <c r="M55" s="151"/>
      <c r="N55" s="151">
        <v>1</v>
      </c>
      <c r="O55" s="150" t="s">
        <v>300</v>
      </c>
    </row>
    <row r="56" spans="1:15" ht="19.5" customHeight="1">
      <c r="A56" s="168" t="s">
        <v>396</v>
      </c>
      <c r="B56" s="151" t="s">
        <v>398</v>
      </c>
      <c r="C56" s="151" t="s">
        <v>299</v>
      </c>
      <c r="D56" s="151">
        <v>4</v>
      </c>
      <c r="E56" s="151">
        <v>4</v>
      </c>
      <c r="F56" s="154" t="s">
        <v>464</v>
      </c>
      <c r="G56" s="151" t="s">
        <v>299</v>
      </c>
      <c r="H56" s="151">
        <v>6</v>
      </c>
      <c r="I56" s="207">
        <v>2</v>
      </c>
      <c r="J56" s="207">
        <v>60</v>
      </c>
      <c r="K56" s="207">
        <v>15</v>
      </c>
      <c r="L56" s="151">
        <v>15</v>
      </c>
      <c r="M56" s="151"/>
      <c r="N56" s="151">
        <v>2</v>
      </c>
      <c r="O56" s="150" t="s">
        <v>300</v>
      </c>
    </row>
    <row r="57" spans="1:15" ht="19.5" customHeight="1">
      <c r="A57" s="168" t="s">
        <v>397</v>
      </c>
      <c r="B57" s="151" t="s">
        <v>398</v>
      </c>
      <c r="C57" s="151" t="s">
        <v>299</v>
      </c>
      <c r="D57" s="151">
        <v>4</v>
      </c>
      <c r="E57" s="151">
        <v>5</v>
      </c>
      <c r="F57" s="154" t="s">
        <v>335</v>
      </c>
      <c r="G57" s="151" t="s">
        <v>299</v>
      </c>
      <c r="H57" s="151">
        <v>6</v>
      </c>
      <c r="I57" s="151">
        <v>5</v>
      </c>
      <c r="J57" s="151">
        <v>150</v>
      </c>
      <c r="K57" s="151">
        <v>30</v>
      </c>
      <c r="L57" s="151">
        <v>15</v>
      </c>
      <c r="M57" s="151"/>
      <c r="N57" s="151">
        <v>3</v>
      </c>
      <c r="O57" s="150" t="s">
        <v>300</v>
      </c>
    </row>
    <row r="58" spans="1:15" ht="19.5" customHeight="1">
      <c r="A58" s="168" t="s">
        <v>409</v>
      </c>
      <c r="B58" s="151" t="s">
        <v>398</v>
      </c>
      <c r="C58" s="151" t="s">
        <v>299</v>
      </c>
      <c r="D58" s="151">
        <v>4</v>
      </c>
      <c r="E58" s="151">
        <v>6</v>
      </c>
      <c r="F58" s="154" t="s">
        <v>339</v>
      </c>
      <c r="G58" s="151" t="s">
        <v>299</v>
      </c>
      <c r="H58" s="151">
        <v>6</v>
      </c>
      <c r="I58" s="151">
        <v>2</v>
      </c>
      <c r="J58" s="151">
        <v>60</v>
      </c>
      <c r="K58" s="151">
        <v>15</v>
      </c>
      <c r="L58" s="151">
        <v>15</v>
      </c>
      <c r="M58" s="151"/>
      <c r="N58" s="151">
        <v>2</v>
      </c>
      <c r="O58" s="150" t="s">
        <v>300</v>
      </c>
    </row>
    <row r="59" spans="1:15" ht="19.5" customHeight="1">
      <c r="A59" s="168" t="s">
        <v>410</v>
      </c>
      <c r="B59" s="151" t="s">
        <v>398</v>
      </c>
      <c r="C59" s="151" t="s">
        <v>299</v>
      </c>
      <c r="D59" s="151">
        <v>4</v>
      </c>
      <c r="E59" s="151">
        <v>7</v>
      </c>
      <c r="F59" s="154" t="s">
        <v>336</v>
      </c>
      <c r="G59" s="151" t="s">
        <v>299</v>
      </c>
      <c r="H59" s="151">
        <v>7</v>
      </c>
      <c r="I59" s="151">
        <v>3</v>
      </c>
      <c r="J59" s="151">
        <v>90</v>
      </c>
      <c r="K59" s="151">
        <v>30</v>
      </c>
      <c r="L59" s="151">
        <v>15</v>
      </c>
      <c r="M59" s="151"/>
      <c r="N59" s="207">
        <v>3</v>
      </c>
      <c r="O59" s="150" t="s">
        <v>300</v>
      </c>
    </row>
    <row r="60" spans="1:15" ht="19.5" customHeight="1">
      <c r="A60" s="168" t="s">
        <v>411</v>
      </c>
      <c r="B60" s="151" t="s">
        <v>398</v>
      </c>
      <c r="C60" s="151" t="s">
        <v>299</v>
      </c>
      <c r="D60" s="151">
        <v>4</v>
      </c>
      <c r="E60" s="151">
        <v>8</v>
      </c>
      <c r="F60" s="208" t="s">
        <v>455</v>
      </c>
      <c r="G60" s="151" t="s">
        <v>299</v>
      </c>
      <c r="H60" s="151">
        <v>7</v>
      </c>
      <c r="I60" s="151">
        <v>3</v>
      </c>
      <c r="J60" s="151">
        <v>90</v>
      </c>
      <c r="K60" s="151">
        <v>30</v>
      </c>
      <c r="L60" s="151">
        <v>15</v>
      </c>
      <c r="M60" s="151"/>
      <c r="N60" s="207">
        <v>3</v>
      </c>
      <c r="O60" s="150" t="s">
        <v>300</v>
      </c>
    </row>
    <row r="61" spans="1:15" ht="19.5" customHeight="1">
      <c r="A61" s="168" t="s">
        <v>412</v>
      </c>
      <c r="B61" s="151" t="s">
        <v>398</v>
      </c>
      <c r="C61" s="151" t="s">
        <v>299</v>
      </c>
      <c r="D61" s="151">
        <v>4</v>
      </c>
      <c r="E61" s="151">
        <v>9</v>
      </c>
      <c r="F61" s="154" t="s">
        <v>337</v>
      </c>
      <c r="G61" s="151" t="s">
        <v>299</v>
      </c>
      <c r="H61" s="151">
        <v>7</v>
      </c>
      <c r="I61" s="151">
        <v>3</v>
      </c>
      <c r="J61" s="151">
        <v>90</v>
      </c>
      <c r="K61" s="151">
        <v>30</v>
      </c>
      <c r="L61" s="151">
        <v>15</v>
      </c>
      <c r="M61" s="151"/>
      <c r="N61" s="207">
        <v>3</v>
      </c>
      <c r="O61" s="150" t="s">
        <v>300</v>
      </c>
    </row>
    <row r="62" spans="1:15" ht="19.5" customHeight="1">
      <c r="A62" s="168" t="s">
        <v>413</v>
      </c>
      <c r="B62" s="151" t="s">
        <v>398</v>
      </c>
      <c r="C62" s="151" t="s">
        <v>299</v>
      </c>
      <c r="D62" s="151">
        <v>5</v>
      </c>
      <c r="E62" s="151">
        <v>0</v>
      </c>
      <c r="F62" s="209" t="s">
        <v>338</v>
      </c>
      <c r="G62" s="151" t="s">
        <v>299</v>
      </c>
      <c r="H62" s="151">
        <v>8</v>
      </c>
      <c r="I62" s="151">
        <v>5</v>
      </c>
      <c r="J62" s="207">
        <v>150</v>
      </c>
      <c r="K62" s="151">
        <v>45</v>
      </c>
      <c r="L62" s="151">
        <v>30</v>
      </c>
      <c r="M62" s="151"/>
      <c r="N62" s="151">
        <v>5</v>
      </c>
      <c r="O62" s="150" t="s">
        <v>300</v>
      </c>
    </row>
    <row r="63" spans="1:15" ht="17.25" customHeight="1">
      <c r="A63" s="168" t="s">
        <v>414</v>
      </c>
      <c r="B63" s="151" t="s">
        <v>403</v>
      </c>
      <c r="C63" s="151" t="s">
        <v>299</v>
      </c>
      <c r="D63" s="151">
        <v>5</v>
      </c>
      <c r="E63" s="151">
        <v>1</v>
      </c>
      <c r="F63" s="210" t="s">
        <v>430</v>
      </c>
      <c r="G63" s="151" t="s">
        <v>299</v>
      </c>
      <c r="H63" s="151">
        <v>8</v>
      </c>
      <c r="I63" s="151">
        <v>2</v>
      </c>
      <c r="J63" s="151">
        <v>60</v>
      </c>
      <c r="K63" s="151">
        <v>30</v>
      </c>
      <c r="L63" s="151">
        <v>0</v>
      </c>
      <c r="M63" s="151"/>
      <c r="N63" s="151">
        <v>2</v>
      </c>
      <c r="O63" s="150" t="s">
        <v>300</v>
      </c>
    </row>
    <row r="64" spans="1:15" ht="19.5" customHeight="1">
      <c r="A64" s="168"/>
      <c r="B64" s="151"/>
      <c r="C64" s="151"/>
      <c r="D64" s="151"/>
      <c r="E64" s="151"/>
      <c r="F64" s="154"/>
      <c r="G64" s="151"/>
      <c r="H64" s="151"/>
      <c r="I64" s="151"/>
      <c r="J64" s="151"/>
      <c r="K64" s="151"/>
      <c r="L64" s="151"/>
      <c r="M64" s="151"/>
      <c r="N64" s="151"/>
      <c r="O64" s="150"/>
    </row>
    <row r="65" spans="1:15" ht="19.5" customHeight="1">
      <c r="A65" s="168"/>
      <c r="B65" s="151"/>
      <c r="C65" s="151"/>
      <c r="D65" s="151"/>
      <c r="E65" s="151"/>
      <c r="F65" s="154"/>
      <c r="G65" s="151"/>
      <c r="H65" s="151"/>
      <c r="I65" s="151"/>
      <c r="J65" s="151"/>
      <c r="K65" s="151"/>
      <c r="L65" s="151"/>
      <c r="M65" s="151"/>
      <c r="N65" s="151"/>
      <c r="O65" s="150"/>
    </row>
    <row r="66" spans="1:15" ht="19.5" customHeight="1" thickBot="1">
      <c r="A66" s="211"/>
      <c r="B66" s="212"/>
      <c r="C66" s="212"/>
      <c r="D66" s="212"/>
      <c r="E66" s="212"/>
      <c r="F66" s="213"/>
      <c r="G66" s="212"/>
      <c r="H66" s="212"/>
      <c r="I66" s="212"/>
      <c r="J66" s="212"/>
      <c r="K66" s="212"/>
      <c r="L66" s="212"/>
      <c r="M66" s="212"/>
      <c r="N66" s="212"/>
      <c r="O66" s="214"/>
    </row>
    <row r="67" spans="1:31" ht="15">
      <c r="A67" s="215" t="s">
        <v>465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</row>
    <row r="68" spans="1:31" ht="21" customHeight="1">
      <c r="A68" s="215" t="s">
        <v>452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7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</row>
    <row r="69" spans="1:15" ht="39" customHeight="1">
      <c r="A69" s="218"/>
      <c r="B69" s="197"/>
      <c r="C69" s="197"/>
      <c r="D69" s="197"/>
      <c r="E69" s="197"/>
      <c r="F69" s="197" t="s">
        <v>358</v>
      </c>
      <c r="G69" s="197"/>
      <c r="H69" s="197"/>
      <c r="I69" s="197"/>
      <c r="J69" s="197"/>
      <c r="K69" s="197"/>
      <c r="L69" s="197"/>
      <c r="M69" s="197"/>
      <c r="N69" s="197"/>
      <c r="O69" s="219"/>
    </row>
    <row r="70" spans="1:15" ht="27.75" customHeight="1">
      <c r="A70" s="169" t="s">
        <v>415</v>
      </c>
      <c r="B70" s="155" t="s">
        <v>398</v>
      </c>
      <c r="C70" s="155" t="s">
        <v>325</v>
      </c>
      <c r="D70" s="155">
        <v>5</v>
      </c>
      <c r="E70" s="155">
        <v>2</v>
      </c>
      <c r="F70" s="160" t="s">
        <v>355</v>
      </c>
      <c r="G70" s="220" t="s">
        <v>325</v>
      </c>
      <c r="H70" s="221">
        <v>3</v>
      </c>
      <c r="I70" s="221">
        <v>2</v>
      </c>
      <c r="J70" s="221">
        <v>60</v>
      </c>
      <c r="K70" s="222">
        <v>30</v>
      </c>
      <c r="L70" s="222" t="s">
        <v>354</v>
      </c>
      <c r="M70" s="222"/>
      <c r="N70" s="222" t="s">
        <v>29</v>
      </c>
      <c r="O70" s="223" t="s">
        <v>300</v>
      </c>
    </row>
    <row r="71" spans="1:15" ht="25.5" customHeight="1">
      <c r="A71" s="169" t="s">
        <v>416</v>
      </c>
      <c r="B71" s="155" t="s">
        <v>399</v>
      </c>
      <c r="C71" s="155" t="s">
        <v>325</v>
      </c>
      <c r="D71" s="155">
        <v>5</v>
      </c>
      <c r="E71" s="155">
        <v>3</v>
      </c>
      <c r="F71" s="160" t="s">
        <v>351</v>
      </c>
      <c r="G71" s="220" t="s">
        <v>325</v>
      </c>
      <c r="H71" s="221">
        <v>3</v>
      </c>
      <c r="I71" s="221">
        <v>2</v>
      </c>
      <c r="J71" s="221">
        <v>60</v>
      </c>
      <c r="K71" s="222">
        <v>30</v>
      </c>
      <c r="L71" s="222" t="s">
        <v>354</v>
      </c>
      <c r="M71" s="222"/>
      <c r="N71" s="222" t="s">
        <v>29</v>
      </c>
      <c r="O71" s="223" t="s">
        <v>300</v>
      </c>
    </row>
    <row r="72" spans="1:15" ht="25.5" customHeight="1">
      <c r="A72" s="169" t="s">
        <v>417</v>
      </c>
      <c r="B72" s="155" t="s">
        <v>399</v>
      </c>
      <c r="C72" s="155" t="s">
        <v>325</v>
      </c>
      <c r="D72" s="155">
        <v>5</v>
      </c>
      <c r="E72" s="155">
        <v>4</v>
      </c>
      <c r="F72" s="160" t="s">
        <v>352</v>
      </c>
      <c r="G72" s="220" t="s">
        <v>325</v>
      </c>
      <c r="H72" s="221">
        <v>3</v>
      </c>
      <c r="I72" s="221">
        <v>2</v>
      </c>
      <c r="J72" s="221">
        <v>60</v>
      </c>
      <c r="K72" s="222">
        <v>30</v>
      </c>
      <c r="L72" s="222" t="s">
        <v>354</v>
      </c>
      <c r="M72" s="222"/>
      <c r="N72" s="222" t="s">
        <v>29</v>
      </c>
      <c r="O72" s="223" t="s">
        <v>300</v>
      </c>
    </row>
    <row r="73" spans="1:15" ht="25.5" customHeight="1">
      <c r="A73" s="169" t="s">
        <v>418</v>
      </c>
      <c r="B73" s="155" t="s">
        <v>399</v>
      </c>
      <c r="C73" s="155" t="s">
        <v>325</v>
      </c>
      <c r="D73" s="155">
        <v>5</v>
      </c>
      <c r="E73" s="155">
        <v>5</v>
      </c>
      <c r="F73" s="160" t="s">
        <v>466</v>
      </c>
      <c r="G73" s="220" t="s">
        <v>325</v>
      </c>
      <c r="H73" s="221">
        <v>3</v>
      </c>
      <c r="I73" s="221">
        <v>2</v>
      </c>
      <c r="J73" s="221">
        <v>60</v>
      </c>
      <c r="K73" s="222">
        <v>30</v>
      </c>
      <c r="L73" s="222">
        <v>0</v>
      </c>
      <c r="M73" s="222"/>
      <c r="N73" s="222">
        <v>2</v>
      </c>
      <c r="O73" s="223" t="s">
        <v>300</v>
      </c>
    </row>
    <row r="74" spans="1:15" ht="25.5" customHeight="1">
      <c r="A74" s="169" t="s">
        <v>419</v>
      </c>
      <c r="B74" s="155" t="s">
        <v>398</v>
      </c>
      <c r="C74" s="155" t="s">
        <v>325</v>
      </c>
      <c r="D74" s="155">
        <v>5</v>
      </c>
      <c r="E74" s="155">
        <v>6</v>
      </c>
      <c r="F74" s="160" t="s">
        <v>408</v>
      </c>
      <c r="G74" s="220" t="s">
        <v>325</v>
      </c>
      <c r="H74" s="221">
        <v>6</v>
      </c>
      <c r="I74" s="221">
        <v>2</v>
      </c>
      <c r="J74" s="221">
        <v>60</v>
      </c>
      <c r="K74" s="222">
        <v>30</v>
      </c>
      <c r="L74" s="222" t="s">
        <v>354</v>
      </c>
      <c r="M74" s="222"/>
      <c r="N74" s="222" t="s">
        <v>29</v>
      </c>
      <c r="O74" s="223" t="s">
        <v>300</v>
      </c>
    </row>
    <row r="75" spans="1:15" ht="25.5" customHeight="1">
      <c r="A75" s="169" t="s">
        <v>356</v>
      </c>
      <c r="B75" s="155" t="s">
        <v>398</v>
      </c>
      <c r="C75" s="155" t="s">
        <v>325</v>
      </c>
      <c r="D75" s="155">
        <v>5</v>
      </c>
      <c r="E75" s="155">
        <v>7</v>
      </c>
      <c r="F75" s="160" t="s">
        <v>456</v>
      </c>
      <c r="G75" s="220" t="s">
        <v>325</v>
      </c>
      <c r="H75" s="221">
        <v>6</v>
      </c>
      <c r="I75" s="221">
        <v>2</v>
      </c>
      <c r="J75" s="221">
        <v>60</v>
      </c>
      <c r="K75" s="222">
        <v>30</v>
      </c>
      <c r="L75" s="222">
        <v>0</v>
      </c>
      <c r="M75" s="222"/>
      <c r="N75" s="222">
        <v>2</v>
      </c>
      <c r="O75" s="223" t="s">
        <v>300</v>
      </c>
    </row>
    <row r="76" spans="1:15" ht="25.5" customHeight="1">
      <c r="A76" s="169" t="s">
        <v>420</v>
      </c>
      <c r="B76" s="155" t="s">
        <v>407</v>
      </c>
      <c r="C76" s="155" t="s">
        <v>325</v>
      </c>
      <c r="D76" s="155">
        <v>5</v>
      </c>
      <c r="E76" s="155">
        <v>8</v>
      </c>
      <c r="F76" s="160" t="s">
        <v>439</v>
      </c>
      <c r="G76" s="220" t="s">
        <v>325</v>
      </c>
      <c r="H76" s="221">
        <v>6</v>
      </c>
      <c r="I76" s="221">
        <v>2</v>
      </c>
      <c r="J76" s="221">
        <v>60</v>
      </c>
      <c r="K76" s="222">
        <v>30</v>
      </c>
      <c r="L76" s="222" t="s">
        <v>354</v>
      </c>
      <c r="M76" s="222"/>
      <c r="N76" s="222" t="s">
        <v>29</v>
      </c>
      <c r="O76" s="223" t="s">
        <v>300</v>
      </c>
    </row>
    <row r="77" spans="1:15" ht="25.5" customHeight="1">
      <c r="A77" s="169"/>
      <c r="B77" s="155"/>
      <c r="C77" s="155"/>
      <c r="D77" s="155"/>
      <c r="E77" s="155"/>
      <c r="F77" s="210" t="s">
        <v>357</v>
      </c>
      <c r="G77" s="220"/>
      <c r="H77" s="220"/>
      <c r="I77" s="220"/>
      <c r="J77" s="220"/>
      <c r="K77" s="220"/>
      <c r="L77" s="220"/>
      <c r="M77" s="220"/>
      <c r="N77" s="220"/>
      <c r="O77" s="224"/>
    </row>
    <row r="78" spans="1:15" ht="61.5" customHeight="1">
      <c r="A78" s="169"/>
      <c r="B78" s="155"/>
      <c r="C78" s="155"/>
      <c r="D78" s="155"/>
      <c r="E78" s="155"/>
      <c r="F78" s="252" t="s">
        <v>477</v>
      </c>
      <c r="G78" s="220"/>
      <c r="H78" s="220"/>
      <c r="I78" s="220"/>
      <c r="J78" s="220"/>
      <c r="K78" s="220"/>
      <c r="L78" s="220"/>
      <c r="M78" s="220"/>
      <c r="N78" s="220"/>
      <c r="O78" s="224"/>
    </row>
    <row r="79" spans="1:15" ht="25.5" customHeight="1">
      <c r="A79" s="169" t="s">
        <v>421</v>
      </c>
      <c r="B79" s="155" t="s">
        <v>406</v>
      </c>
      <c r="C79" s="155" t="s">
        <v>325</v>
      </c>
      <c r="D79" s="155">
        <v>5</v>
      </c>
      <c r="E79" s="155">
        <v>9</v>
      </c>
      <c r="F79" s="253" t="s">
        <v>457</v>
      </c>
      <c r="G79" s="225" t="s">
        <v>325</v>
      </c>
      <c r="H79" s="222">
        <v>5</v>
      </c>
      <c r="I79" s="222">
        <v>2</v>
      </c>
      <c r="J79" s="222">
        <v>60</v>
      </c>
      <c r="K79" s="222">
        <v>30</v>
      </c>
      <c r="L79" s="222">
        <v>0</v>
      </c>
      <c r="M79" s="222"/>
      <c r="N79" s="222">
        <v>2</v>
      </c>
      <c r="O79" s="223" t="s">
        <v>300</v>
      </c>
    </row>
    <row r="80" spans="1:15" ht="25.5" customHeight="1">
      <c r="A80" s="169" t="s">
        <v>422</v>
      </c>
      <c r="B80" s="155" t="s">
        <v>406</v>
      </c>
      <c r="C80" s="155" t="s">
        <v>325</v>
      </c>
      <c r="D80" s="155">
        <v>6</v>
      </c>
      <c r="E80" s="155">
        <v>0</v>
      </c>
      <c r="F80" s="253" t="s">
        <v>458</v>
      </c>
      <c r="G80" s="225" t="s">
        <v>325</v>
      </c>
      <c r="H80" s="222">
        <v>5</v>
      </c>
      <c r="I80" s="222">
        <v>2</v>
      </c>
      <c r="J80" s="222">
        <v>60</v>
      </c>
      <c r="K80" s="222">
        <v>30</v>
      </c>
      <c r="L80" s="222">
        <v>0</v>
      </c>
      <c r="M80" s="222"/>
      <c r="N80" s="222">
        <v>2</v>
      </c>
      <c r="O80" s="223" t="s">
        <v>300</v>
      </c>
    </row>
    <row r="81" spans="1:15" ht="25.5" customHeight="1">
      <c r="A81" s="169" t="s">
        <v>423</v>
      </c>
      <c r="B81" s="155" t="s">
        <v>406</v>
      </c>
      <c r="C81" s="155" t="s">
        <v>325</v>
      </c>
      <c r="D81" s="155">
        <v>6</v>
      </c>
      <c r="E81" s="155">
        <v>1</v>
      </c>
      <c r="F81" s="253" t="s">
        <v>459</v>
      </c>
      <c r="G81" s="225" t="s">
        <v>325</v>
      </c>
      <c r="H81" s="222">
        <v>5</v>
      </c>
      <c r="I81" s="222">
        <v>2</v>
      </c>
      <c r="J81" s="222">
        <v>60</v>
      </c>
      <c r="K81" s="222">
        <v>30</v>
      </c>
      <c r="L81" s="222">
        <v>0</v>
      </c>
      <c r="M81" s="222"/>
      <c r="N81" s="222">
        <v>2</v>
      </c>
      <c r="O81" s="223" t="s">
        <v>300</v>
      </c>
    </row>
    <row r="82" spans="1:15" ht="25.5" customHeight="1">
      <c r="A82" s="169" t="s">
        <v>424</v>
      </c>
      <c r="B82" s="155" t="s">
        <v>406</v>
      </c>
      <c r="C82" s="155" t="s">
        <v>325</v>
      </c>
      <c r="D82" s="155">
        <v>6</v>
      </c>
      <c r="E82" s="155">
        <v>2</v>
      </c>
      <c r="F82" s="253" t="s">
        <v>460</v>
      </c>
      <c r="G82" s="225" t="s">
        <v>325</v>
      </c>
      <c r="H82" s="222">
        <v>8</v>
      </c>
      <c r="I82" s="222">
        <v>2</v>
      </c>
      <c r="J82" s="222">
        <v>60</v>
      </c>
      <c r="K82" s="222">
        <v>30</v>
      </c>
      <c r="L82" s="222">
        <v>0</v>
      </c>
      <c r="M82" s="222"/>
      <c r="N82" s="222">
        <v>2</v>
      </c>
      <c r="O82" s="223" t="s">
        <v>300</v>
      </c>
    </row>
    <row r="83" spans="1:15" ht="25.5" customHeight="1">
      <c r="A83" s="169" t="s">
        <v>425</v>
      </c>
      <c r="B83" s="155" t="s">
        <v>406</v>
      </c>
      <c r="C83" s="155" t="s">
        <v>325</v>
      </c>
      <c r="D83" s="155">
        <v>6</v>
      </c>
      <c r="E83" s="155">
        <v>3</v>
      </c>
      <c r="F83" s="253" t="s">
        <v>461</v>
      </c>
      <c r="G83" s="225" t="s">
        <v>325</v>
      </c>
      <c r="H83" s="222">
        <v>8</v>
      </c>
      <c r="I83" s="222">
        <v>2</v>
      </c>
      <c r="J83" s="222">
        <v>60</v>
      </c>
      <c r="K83" s="222">
        <v>30</v>
      </c>
      <c r="L83" s="222">
        <v>0</v>
      </c>
      <c r="M83" s="222"/>
      <c r="N83" s="222">
        <v>2</v>
      </c>
      <c r="O83" s="223" t="s">
        <v>300</v>
      </c>
    </row>
    <row r="84" spans="1:15" ht="25.5" customHeight="1">
      <c r="A84" s="169" t="s">
        <v>441</v>
      </c>
      <c r="B84" s="155" t="s">
        <v>406</v>
      </c>
      <c r="C84" s="155" t="s">
        <v>325</v>
      </c>
      <c r="D84" s="155">
        <v>6</v>
      </c>
      <c r="E84" s="155">
        <v>4</v>
      </c>
      <c r="F84" s="160" t="s">
        <v>462</v>
      </c>
      <c r="G84" s="225" t="s">
        <v>325</v>
      </c>
      <c r="H84" s="222">
        <v>8</v>
      </c>
      <c r="I84" s="222">
        <v>2</v>
      </c>
      <c r="J84" s="222">
        <v>60</v>
      </c>
      <c r="K84" s="222">
        <v>30</v>
      </c>
      <c r="L84" s="222">
        <v>0</v>
      </c>
      <c r="M84" s="222"/>
      <c r="N84" s="222">
        <v>2</v>
      </c>
      <c r="O84" s="223" t="s">
        <v>300</v>
      </c>
    </row>
    <row r="85" spans="1:15" ht="21" customHeight="1">
      <c r="A85" s="169"/>
      <c r="B85" s="155"/>
      <c r="C85" s="155"/>
      <c r="D85" s="155"/>
      <c r="E85" s="155"/>
      <c r="F85" s="226" t="s">
        <v>357</v>
      </c>
      <c r="G85" s="227"/>
      <c r="H85" s="227"/>
      <c r="I85" s="227"/>
      <c r="J85" s="227"/>
      <c r="K85" s="227"/>
      <c r="L85" s="227"/>
      <c r="M85" s="227"/>
      <c r="N85" s="227"/>
      <c r="O85" s="228"/>
    </row>
    <row r="86" spans="1:15" ht="63.75" customHeight="1" thickBot="1">
      <c r="A86" s="229"/>
      <c r="B86" s="230"/>
      <c r="C86" s="230"/>
      <c r="D86" s="230"/>
      <c r="E86" s="230"/>
      <c r="F86" s="254" t="s">
        <v>478</v>
      </c>
      <c r="G86" s="231"/>
      <c r="H86" s="231"/>
      <c r="I86" s="231"/>
      <c r="J86" s="231"/>
      <c r="K86" s="231"/>
      <c r="L86" s="231"/>
      <c r="M86" s="231"/>
      <c r="N86" s="231"/>
      <c r="O86" s="232"/>
    </row>
    <row r="87" spans="1:15" ht="31.5" customHeight="1">
      <c r="A87" s="169" t="s">
        <v>442</v>
      </c>
      <c r="B87" s="155" t="s">
        <v>398</v>
      </c>
      <c r="C87" s="155" t="s">
        <v>325</v>
      </c>
      <c r="D87" s="155">
        <v>6</v>
      </c>
      <c r="E87" s="155">
        <v>5</v>
      </c>
      <c r="F87" s="157" t="s">
        <v>353</v>
      </c>
      <c r="G87" s="158" t="s">
        <v>325</v>
      </c>
      <c r="H87" s="158">
        <v>5</v>
      </c>
      <c r="I87" s="158">
        <v>2</v>
      </c>
      <c r="J87" s="158">
        <v>60</v>
      </c>
      <c r="K87" s="158">
        <v>30</v>
      </c>
      <c r="L87" s="158">
        <v>0</v>
      </c>
      <c r="M87" s="158"/>
      <c r="N87" s="158">
        <v>2</v>
      </c>
      <c r="O87" s="159" t="s">
        <v>300</v>
      </c>
    </row>
    <row r="88" spans="1:15" ht="31.5" customHeight="1">
      <c r="A88" s="169" t="s">
        <v>485</v>
      </c>
      <c r="B88" s="155" t="s">
        <v>398</v>
      </c>
      <c r="C88" s="155" t="s">
        <v>325</v>
      </c>
      <c r="D88" s="155">
        <v>6</v>
      </c>
      <c r="E88" s="155">
        <v>6</v>
      </c>
      <c r="F88" s="255" t="s">
        <v>349</v>
      </c>
      <c r="G88" s="230" t="s">
        <v>325</v>
      </c>
      <c r="H88" s="230">
        <v>5</v>
      </c>
      <c r="I88" s="230">
        <v>2</v>
      </c>
      <c r="J88" s="230">
        <v>60</v>
      </c>
      <c r="K88" s="230">
        <v>30</v>
      </c>
      <c r="L88" s="230">
        <v>0</v>
      </c>
      <c r="M88" s="230"/>
      <c r="N88" s="230">
        <v>2</v>
      </c>
      <c r="O88" s="233" t="s">
        <v>300</v>
      </c>
    </row>
    <row r="89" spans="1:15" ht="31.5" customHeight="1">
      <c r="A89" s="169" t="s">
        <v>486</v>
      </c>
      <c r="B89" s="155" t="s">
        <v>398</v>
      </c>
      <c r="C89" s="155" t="s">
        <v>325</v>
      </c>
      <c r="D89" s="155">
        <v>6</v>
      </c>
      <c r="E89" s="155">
        <v>7</v>
      </c>
      <c r="F89" s="255" t="s">
        <v>453</v>
      </c>
      <c r="G89" s="230" t="s">
        <v>325</v>
      </c>
      <c r="H89" s="230">
        <v>8</v>
      </c>
      <c r="I89" s="230">
        <v>2</v>
      </c>
      <c r="J89" s="230">
        <v>60</v>
      </c>
      <c r="K89" s="230">
        <v>30</v>
      </c>
      <c r="L89" s="230">
        <v>0</v>
      </c>
      <c r="M89" s="230"/>
      <c r="N89" s="230">
        <v>2</v>
      </c>
      <c r="O89" s="233" t="s">
        <v>300</v>
      </c>
    </row>
    <row r="90" spans="1:15" ht="19.5" customHeight="1">
      <c r="A90" s="169" t="s">
        <v>487</v>
      </c>
      <c r="B90" s="155" t="s">
        <v>398</v>
      </c>
      <c r="C90" s="155" t="s">
        <v>325</v>
      </c>
      <c r="D90" s="155">
        <v>6</v>
      </c>
      <c r="E90" s="155">
        <v>8</v>
      </c>
      <c r="F90" s="160" t="s">
        <v>350</v>
      </c>
      <c r="G90" s="155" t="s">
        <v>325</v>
      </c>
      <c r="H90" s="155">
        <v>8</v>
      </c>
      <c r="I90" s="155">
        <v>2</v>
      </c>
      <c r="J90" s="155">
        <v>60</v>
      </c>
      <c r="K90" s="155">
        <v>30</v>
      </c>
      <c r="L90" s="155">
        <v>0</v>
      </c>
      <c r="M90" s="155"/>
      <c r="N90" s="155">
        <v>2</v>
      </c>
      <c r="O90" s="161" t="s">
        <v>300</v>
      </c>
    </row>
    <row r="91" spans="1:15" ht="19.5" customHeight="1">
      <c r="A91" s="169"/>
      <c r="B91" s="155"/>
      <c r="C91" s="155"/>
      <c r="D91" s="155"/>
      <c r="E91" s="155"/>
      <c r="F91" s="234" t="s">
        <v>357</v>
      </c>
      <c r="G91" s="155"/>
      <c r="H91" s="155"/>
      <c r="I91" s="155"/>
      <c r="J91" s="155"/>
      <c r="K91" s="155"/>
      <c r="L91" s="155"/>
      <c r="M91" s="155"/>
      <c r="N91" s="155"/>
      <c r="O91" s="161"/>
    </row>
    <row r="92" spans="1:15" ht="19.5" customHeight="1">
      <c r="A92" s="169"/>
      <c r="B92" s="155"/>
      <c r="C92" s="155"/>
      <c r="D92" s="155"/>
      <c r="E92" s="155"/>
      <c r="F92" s="160"/>
      <c r="G92" s="155"/>
      <c r="H92" s="155"/>
      <c r="I92" s="155"/>
      <c r="J92" s="155"/>
      <c r="K92" s="155"/>
      <c r="L92" s="155"/>
      <c r="M92" s="155"/>
      <c r="N92" s="155"/>
      <c r="O92" s="161"/>
    </row>
    <row r="93" spans="1:15" ht="17.25" customHeight="1" thickBot="1">
      <c r="A93" s="306" t="s">
        <v>501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8"/>
    </row>
    <row r="94" spans="1:15" ht="19.5" customHeight="1">
      <c r="A94" s="170" t="s">
        <v>488</v>
      </c>
      <c r="B94" s="158" t="s">
        <v>359</v>
      </c>
      <c r="C94" s="158" t="s">
        <v>359</v>
      </c>
      <c r="D94" s="158">
        <v>6</v>
      </c>
      <c r="E94" s="158">
        <v>9</v>
      </c>
      <c r="F94" s="157" t="s">
        <v>346</v>
      </c>
      <c r="G94" s="158" t="s">
        <v>359</v>
      </c>
      <c r="H94" s="158">
        <v>1</v>
      </c>
      <c r="I94" s="158">
        <v>0</v>
      </c>
      <c r="J94" s="158">
        <v>30</v>
      </c>
      <c r="K94" s="158">
        <v>0</v>
      </c>
      <c r="L94" s="158">
        <v>30</v>
      </c>
      <c r="M94" s="158"/>
      <c r="N94" s="158">
        <v>2</v>
      </c>
      <c r="O94" s="159" t="s">
        <v>316</v>
      </c>
    </row>
    <row r="95" spans="1:15" ht="19.5" customHeight="1">
      <c r="A95" s="169" t="s">
        <v>489</v>
      </c>
      <c r="B95" s="155" t="s">
        <v>359</v>
      </c>
      <c r="C95" s="155" t="s">
        <v>359</v>
      </c>
      <c r="D95" s="155">
        <v>6</v>
      </c>
      <c r="E95" s="155">
        <v>9</v>
      </c>
      <c r="F95" s="160" t="s">
        <v>346</v>
      </c>
      <c r="G95" s="155" t="s">
        <v>359</v>
      </c>
      <c r="H95" s="155">
        <v>2</v>
      </c>
      <c r="I95" s="155">
        <v>2</v>
      </c>
      <c r="J95" s="155">
        <v>30</v>
      </c>
      <c r="K95" s="155">
        <v>0</v>
      </c>
      <c r="L95" s="155">
        <v>30</v>
      </c>
      <c r="M95" s="155"/>
      <c r="N95" s="155">
        <v>2</v>
      </c>
      <c r="O95" s="161" t="s">
        <v>298</v>
      </c>
    </row>
    <row r="96" spans="1:15" ht="19.5" customHeight="1">
      <c r="A96" s="169" t="s">
        <v>490</v>
      </c>
      <c r="B96" s="155" t="s">
        <v>407</v>
      </c>
      <c r="C96" s="155" t="s">
        <v>359</v>
      </c>
      <c r="D96" s="155">
        <v>7</v>
      </c>
      <c r="E96" s="155">
        <v>0</v>
      </c>
      <c r="F96" s="160" t="s">
        <v>347</v>
      </c>
      <c r="G96" s="155" t="s">
        <v>359</v>
      </c>
      <c r="H96" s="155">
        <v>2</v>
      </c>
      <c r="I96" s="155">
        <v>2</v>
      </c>
      <c r="J96" s="155">
        <v>60</v>
      </c>
      <c r="K96" s="155">
        <v>0</v>
      </c>
      <c r="L96" s="155">
        <v>30</v>
      </c>
      <c r="M96" s="155"/>
      <c r="N96" s="155">
        <v>2</v>
      </c>
      <c r="O96" s="161" t="s">
        <v>300</v>
      </c>
    </row>
    <row r="97" spans="1:15" ht="19.5" customHeight="1">
      <c r="A97" s="169" t="s">
        <v>491</v>
      </c>
      <c r="B97" s="155" t="s">
        <v>359</v>
      </c>
      <c r="C97" s="155" t="s">
        <v>359</v>
      </c>
      <c r="D97" s="155">
        <v>7</v>
      </c>
      <c r="E97" s="155">
        <v>1</v>
      </c>
      <c r="F97" s="160" t="s">
        <v>348</v>
      </c>
      <c r="G97" s="155" t="s">
        <v>359</v>
      </c>
      <c r="H97" s="155">
        <v>3</v>
      </c>
      <c r="I97" s="155">
        <v>2</v>
      </c>
      <c r="J97" s="155">
        <v>60</v>
      </c>
      <c r="K97" s="155">
        <v>0</v>
      </c>
      <c r="L97" s="155">
        <v>30</v>
      </c>
      <c r="M97" s="155"/>
      <c r="N97" s="155">
        <v>2</v>
      </c>
      <c r="O97" s="161" t="s">
        <v>300</v>
      </c>
    </row>
    <row r="98" spans="1:15" ht="19.5" customHeight="1">
      <c r="A98" s="169" t="s">
        <v>492</v>
      </c>
      <c r="B98" s="155" t="s">
        <v>359</v>
      </c>
      <c r="C98" s="155" t="s">
        <v>359</v>
      </c>
      <c r="D98" s="155">
        <v>7</v>
      </c>
      <c r="E98" s="155">
        <v>2</v>
      </c>
      <c r="F98" s="160" t="s">
        <v>348</v>
      </c>
      <c r="G98" s="155" t="s">
        <v>359</v>
      </c>
      <c r="H98" s="155">
        <v>4</v>
      </c>
      <c r="I98" s="155">
        <v>2</v>
      </c>
      <c r="J98" s="155">
        <v>60</v>
      </c>
      <c r="K98" s="155">
        <v>0</v>
      </c>
      <c r="L98" s="155">
        <v>30</v>
      </c>
      <c r="M98" s="155"/>
      <c r="N98" s="155">
        <v>2</v>
      </c>
      <c r="O98" s="161" t="s">
        <v>300</v>
      </c>
    </row>
    <row r="99" spans="1:15" ht="19.5" customHeight="1" thickBot="1">
      <c r="A99" s="211" t="s">
        <v>493</v>
      </c>
      <c r="B99" s="212" t="s">
        <v>406</v>
      </c>
      <c r="C99" s="212" t="s">
        <v>359</v>
      </c>
      <c r="D99" s="212">
        <v>7</v>
      </c>
      <c r="E99" s="212">
        <v>3</v>
      </c>
      <c r="F99" s="235" t="s">
        <v>448</v>
      </c>
      <c r="G99" s="212" t="s">
        <v>359</v>
      </c>
      <c r="H99" s="212">
        <v>8</v>
      </c>
      <c r="I99" s="212">
        <v>1</v>
      </c>
      <c r="J99" s="212">
        <v>30</v>
      </c>
      <c r="K99" s="212">
        <v>0</v>
      </c>
      <c r="L99" s="212">
        <v>15</v>
      </c>
      <c r="M99" s="212"/>
      <c r="N99" s="212">
        <v>1</v>
      </c>
      <c r="O99" s="236" t="s">
        <v>300</v>
      </c>
    </row>
    <row r="100" spans="1:15" ht="15">
      <c r="A100" s="237" t="s">
        <v>494</v>
      </c>
      <c r="B100" s="158" t="s">
        <v>404</v>
      </c>
      <c r="C100" s="158" t="s">
        <v>359</v>
      </c>
      <c r="D100" s="158">
        <v>7</v>
      </c>
      <c r="E100" s="158">
        <v>4</v>
      </c>
      <c r="F100" s="157" t="s">
        <v>444</v>
      </c>
      <c r="G100" s="158" t="s">
        <v>359</v>
      </c>
      <c r="H100" s="158">
        <v>1</v>
      </c>
      <c r="I100" s="158">
        <v>0</v>
      </c>
      <c r="J100" s="158">
        <v>120</v>
      </c>
      <c r="K100" s="158">
        <v>0</v>
      </c>
      <c r="L100" s="158">
        <v>60</v>
      </c>
      <c r="M100" s="158"/>
      <c r="N100" s="158">
        <v>4</v>
      </c>
      <c r="O100" s="238" t="s">
        <v>316</v>
      </c>
    </row>
    <row r="101" spans="1:15" ht="24">
      <c r="A101" s="239" t="s">
        <v>495</v>
      </c>
      <c r="B101" s="155" t="s">
        <v>404</v>
      </c>
      <c r="C101" s="155" t="s">
        <v>359</v>
      </c>
      <c r="D101" s="155">
        <v>7</v>
      </c>
      <c r="E101" s="155">
        <v>4</v>
      </c>
      <c r="F101" s="160" t="s">
        <v>440</v>
      </c>
      <c r="G101" s="155" t="s">
        <v>359</v>
      </c>
      <c r="H101" s="155">
        <v>2</v>
      </c>
      <c r="I101" s="155">
        <v>8</v>
      </c>
      <c r="J101" s="155" t="s">
        <v>481</v>
      </c>
      <c r="K101" s="155">
        <v>0</v>
      </c>
      <c r="L101" s="155">
        <v>60</v>
      </c>
      <c r="M101" s="155"/>
      <c r="N101" s="155">
        <v>4</v>
      </c>
      <c r="O101" s="240" t="s">
        <v>300</v>
      </c>
    </row>
    <row r="102" spans="1:15" ht="15">
      <c r="A102" s="239" t="s">
        <v>496</v>
      </c>
      <c r="B102" s="155" t="s">
        <v>404</v>
      </c>
      <c r="C102" s="155" t="s">
        <v>359</v>
      </c>
      <c r="D102" s="155">
        <v>7</v>
      </c>
      <c r="E102" s="155">
        <v>5</v>
      </c>
      <c r="F102" s="160" t="s">
        <v>440</v>
      </c>
      <c r="G102" s="155" t="s">
        <v>359</v>
      </c>
      <c r="H102" s="155">
        <v>3</v>
      </c>
      <c r="I102" s="155">
        <v>0</v>
      </c>
      <c r="J102" s="155">
        <v>120</v>
      </c>
      <c r="K102" s="155">
        <v>0</v>
      </c>
      <c r="L102" s="155">
        <v>60</v>
      </c>
      <c r="M102" s="155"/>
      <c r="N102" s="155">
        <v>4</v>
      </c>
      <c r="O102" s="240" t="s">
        <v>316</v>
      </c>
    </row>
    <row r="103" spans="1:15" ht="24">
      <c r="A103" s="239" t="s">
        <v>497</v>
      </c>
      <c r="B103" s="155" t="s">
        <v>404</v>
      </c>
      <c r="C103" s="155" t="s">
        <v>359</v>
      </c>
      <c r="D103" s="155">
        <v>7</v>
      </c>
      <c r="E103" s="155">
        <v>5</v>
      </c>
      <c r="F103" s="160" t="s">
        <v>440</v>
      </c>
      <c r="G103" s="155" t="s">
        <v>359</v>
      </c>
      <c r="H103" s="155">
        <v>4</v>
      </c>
      <c r="I103" s="155">
        <v>8</v>
      </c>
      <c r="J103" s="155" t="s">
        <v>481</v>
      </c>
      <c r="K103" s="155">
        <v>0</v>
      </c>
      <c r="L103" s="155">
        <v>60</v>
      </c>
      <c r="M103" s="155"/>
      <c r="N103" s="155">
        <v>4</v>
      </c>
      <c r="O103" s="240" t="s">
        <v>300</v>
      </c>
    </row>
    <row r="104" spans="1:15" ht="15">
      <c r="A104" s="372" t="s">
        <v>445</v>
      </c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5" s="137" customFormat="1" ht="15">
      <c r="A105" s="372" t="s">
        <v>449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</row>
    <row r="106" spans="1:15" ht="15">
      <c r="A106" s="241"/>
      <c r="B106" s="242"/>
      <c r="C106" s="242"/>
      <c r="D106" s="242"/>
      <c r="E106" s="242"/>
      <c r="F106" s="243"/>
      <c r="G106" s="242"/>
      <c r="H106" s="242"/>
      <c r="I106" s="242"/>
      <c r="J106" s="242"/>
      <c r="K106" s="242"/>
      <c r="L106" s="242"/>
      <c r="M106" s="242"/>
      <c r="N106" s="242"/>
      <c r="O106" s="244"/>
    </row>
    <row r="107" spans="1:15" ht="15.75" thickBot="1">
      <c r="A107" s="245"/>
      <c r="B107" s="246"/>
      <c r="C107" s="246"/>
      <c r="D107" s="246"/>
      <c r="E107" s="246"/>
      <c r="F107" s="246"/>
      <c r="G107" s="247"/>
      <c r="H107" s="248"/>
      <c r="I107" s="248"/>
      <c r="J107" s="248"/>
      <c r="K107" s="248"/>
      <c r="L107" s="246"/>
      <c r="M107" s="246"/>
      <c r="N107" s="246"/>
      <c r="O107" s="246"/>
    </row>
    <row r="108" spans="1:15" ht="15.75" customHeight="1" thickBot="1">
      <c r="A108" s="373" t="s">
        <v>38</v>
      </c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5"/>
    </row>
    <row r="109" spans="1:15" ht="30" customHeight="1">
      <c r="A109" s="355" t="s">
        <v>15</v>
      </c>
      <c r="B109" s="349" t="s">
        <v>40</v>
      </c>
      <c r="C109" s="350"/>
      <c r="D109" s="350"/>
      <c r="E109" s="351"/>
      <c r="F109" s="349" t="s">
        <v>270</v>
      </c>
      <c r="G109" s="350"/>
      <c r="H109" s="350"/>
      <c r="I109" s="351"/>
      <c r="J109" s="309" t="s">
        <v>18</v>
      </c>
      <c r="K109" s="309" t="s">
        <v>43</v>
      </c>
      <c r="L109" s="309" t="s">
        <v>42</v>
      </c>
      <c r="M109" s="309" t="s">
        <v>41</v>
      </c>
      <c r="N109" s="309" t="s">
        <v>39</v>
      </c>
      <c r="O109" s="347" t="s">
        <v>44</v>
      </c>
    </row>
    <row r="110" spans="1:15" ht="30" customHeight="1" thickBot="1">
      <c r="A110" s="356"/>
      <c r="B110" s="352"/>
      <c r="C110" s="353"/>
      <c r="D110" s="353"/>
      <c r="E110" s="354"/>
      <c r="F110" s="352"/>
      <c r="G110" s="353"/>
      <c r="H110" s="353"/>
      <c r="I110" s="354"/>
      <c r="J110" s="310"/>
      <c r="K110" s="310"/>
      <c r="L110" s="310"/>
      <c r="M110" s="310"/>
      <c r="N110" s="310"/>
      <c r="O110" s="348"/>
    </row>
    <row r="111" spans="1:15" ht="20.25" customHeight="1">
      <c r="A111" s="171" t="s">
        <v>498</v>
      </c>
      <c r="B111" s="155" t="s">
        <v>406</v>
      </c>
      <c r="C111" s="155" t="s">
        <v>299</v>
      </c>
      <c r="D111" s="155">
        <v>7</v>
      </c>
      <c r="E111" s="155">
        <v>6</v>
      </c>
      <c r="F111" s="249" t="s">
        <v>329</v>
      </c>
      <c r="G111" s="242"/>
      <c r="H111" s="242"/>
      <c r="I111" s="250"/>
      <c r="J111" s="155" t="s">
        <v>299</v>
      </c>
      <c r="K111" s="155">
        <v>6</v>
      </c>
      <c r="L111" s="155">
        <v>4</v>
      </c>
      <c r="M111" s="155"/>
      <c r="N111" s="155">
        <v>30</v>
      </c>
      <c r="O111" s="156" t="s">
        <v>298</v>
      </c>
    </row>
    <row r="112" spans="1:15" ht="19.5" customHeight="1">
      <c r="A112" s="169" t="s">
        <v>499</v>
      </c>
      <c r="B112" s="155" t="s">
        <v>406</v>
      </c>
      <c r="C112" s="155" t="s">
        <v>299</v>
      </c>
      <c r="D112" s="155">
        <v>7</v>
      </c>
      <c r="E112" s="155">
        <v>6</v>
      </c>
      <c r="F112" s="318" t="s">
        <v>331</v>
      </c>
      <c r="G112" s="319"/>
      <c r="H112" s="319"/>
      <c r="I112" s="320"/>
      <c r="J112" s="155" t="s">
        <v>299</v>
      </c>
      <c r="K112" s="155">
        <v>7</v>
      </c>
      <c r="L112" s="155">
        <v>4</v>
      </c>
      <c r="M112" s="155"/>
      <c r="N112" s="155">
        <v>60</v>
      </c>
      <c r="O112" s="156" t="s">
        <v>300</v>
      </c>
    </row>
    <row r="113" spans="1:15" ht="19.5" customHeight="1">
      <c r="A113" s="169" t="s">
        <v>500</v>
      </c>
      <c r="B113" s="155" t="s">
        <v>406</v>
      </c>
      <c r="C113" s="155" t="s">
        <v>299</v>
      </c>
      <c r="D113" s="155">
        <v>7</v>
      </c>
      <c r="E113" s="155">
        <v>8</v>
      </c>
      <c r="F113" s="318" t="s">
        <v>431</v>
      </c>
      <c r="G113" s="319"/>
      <c r="H113" s="319"/>
      <c r="I113" s="320"/>
      <c r="J113" s="155" t="s">
        <v>299</v>
      </c>
      <c r="K113" s="155">
        <v>8</v>
      </c>
      <c r="L113" s="155">
        <v>6</v>
      </c>
      <c r="M113" s="155"/>
      <c r="N113" s="155">
        <v>90</v>
      </c>
      <c r="O113" s="156" t="s">
        <v>300</v>
      </c>
    </row>
    <row r="114" ht="15.75" thickBot="1"/>
    <row r="115" spans="1:15" ht="15.75" thickBot="1">
      <c r="A115" s="327" t="s">
        <v>35</v>
      </c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9"/>
    </row>
    <row r="116" spans="1:15" ht="15">
      <c r="A116" s="330" t="s">
        <v>15</v>
      </c>
      <c r="B116" s="332" t="s">
        <v>36</v>
      </c>
      <c r="C116" s="332"/>
      <c r="D116" s="332"/>
      <c r="E116" s="332"/>
      <c r="F116" s="332"/>
      <c r="G116" s="332"/>
      <c r="H116" s="332"/>
      <c r="I116" s="332"/>
      <c r="J116" s="334" t="s">
        <v>42</v>
      </c>
      <c r="K116" s="334"/>
      <c r="L116" s="334" t="s">
        <v>46</v>
      </c>
      <c r="M116" s="334"/>
      <c r="N116" s="334" t="s">
        <v>37</v>
      </c>
      <c r="O116" s="335"/>
    </row>
    <row r="117" spans="1:15" ht="15.75" thickBot="1">
      <c r="A117" s="331"/>
      <c r="B117" s="333"/>
      <c r="C117" s="333"/>
      <c r="D117" s="333"/>
      <c r="E117" s="333"/>
      <c r="F117" s="333"/>
      <c r="G117" s="333"/>
      <c r="H117" s="333"/>
      <c r="I117" s="333"/>
      <c r="J117" s="336"/>
      <c r="K117" s="336"/>
      <c r="L117" s="336"/>
      <c r="M117" s="336"/>
      <c r="N117" s="336"/>
      <c r="O117" s="337"/>
    </row>
    <row r="118" spans="1:15" ht="15.75" customHeight="1">
      <c r="A118" s="6" t="s">
        <v>28</v>
      </c>
      <c r="B118" s="317" t="s">
        <v>343</v>
      </c>
      <c r="C118" s="317"/>
      <c r="D118" s="317"/>
      <c r="E118" s="317"/>
      <c r="F118" s="317"/>
      <c r="G118" s="317"/>
      <c r="H118" s="317"/>
      <c r="I118" s="317"/>
      <c r="J118" s="325">
        <v>10</v>
      </c>
      <c r="K118" s="326"/>
      <c r="L118" s="325" t="s">
        <v>344</v>
      </c>
      <c r="M118" s="326"/>
      <c r="N118" s="325" t="s">
        <v>345</v>
      </c>
      <c r="O118" s="346"/>
    </row>
    <row r="119" spans="1:15" ht="22.5" customHeight="1" thickBot="1">
      <c r="A119" s="4">
        <v>2</v>
      </c>
      <c r="B119" s="321" t="s">
        <v>447</v>
      </c>
      <c r="C119" s="322"/>
      <c r="D119" s="322"/>
      <c r="E119" s="322"/>
      <c r="F119" s="322"/>
      <c r="G119" s="322"/>
      <c r="H119" s="322"/>
      <c r="I119" s="323"/>
      <c r="J119" s="315"/>
      <c r="K119" s="316"/>
      <c r="L119" s="315"/>
      <c r="M119" s="316"/>
      <c r="N119" s="315"/>
      <c r="O119" s="324"/>
    </row>
    <row r="120" spans="1:15" ht="19.5" customHeight="1" thickBot="1">
      <c r="A120" s="340" t="s">
        <v>47</v>
      </c>
      <c r="B120" s="341"/>
      <c r="C120" s="341"/>
      <c r="D120" s="341"/>
      <c r="E120" s="341"/>
      <c r="F120" s="341"/>
      <c r="G120" s="341"/>
      <c r="H120" s="341"/>
      <c r="I120" s="342"/>
      <c r="J120" s="343">
        <v>10</v>
      </c>
      <c r="K120" s="344"/>
      <c r="L120" s="344"/>
      <c r="M120" s="344"/>
      <c r="N120" s="344"/>
      <c r="O120" s="345"/>
    </row>
    <row r="121" spans="1:15" ht="19.5" customHeight="1">
      <c r="A121" s="339" t="s">
        <v>479</v>
      </c>
      <c r="B121" s="339"/>
      <c r="C121" s="339"/>
      <c r="D121" s="339"/>
      <c r="E121" s="339"/>
      <c r="F121" s="339"/>
      <c r="G121" s="339"/>
      <c r="H121" s="339"/>
      <c r="I121" s="339"/>
      <c r="J121" s="138"/>
      <c r="K121" s="138"/>
      <c r="L121" s="338" t="s">
        <v>257</v>
      </c>
      <c r="M121" s="338"/>
      <c r="N121" s="338"/>
      <c r="O121" s="338"/>
    </row>
  </sheetData>
  <sheetProtection formatCells="0" formatRows="0" insertRows="0" insertHyperlinks="0" deleteColumns="0" deleteRows="0" selectLockedCells="1" sort="0" autoFilter="0" pivotTables="0"/>
  <protectedRanges>
    <protectedRange sqref="F19:F62 F84:F90 F75:F76 G19:O70 F64:F70 F92:F103 G82:O103 A82:E103 G75:O81 A7:O18 A19:E70 A71:O74 A75:E81 A106:O119" name="UP Content"/>
    <protectedRange sqref="A118:O119" name="unlock"/>
  </protectedRanges>
  <mergeCells count="48">
    <mergeCell ref="F1:O1"/>
    <mergeCell ref="F2:O2"/>
    <mergeCell ref="F3:F4"/>
    <mergeCell ref="G3:G4"/>
    <mergeCell ref="H3:H4"/>
    <mergeCell ref="I3:I4"/>
    <mergeCell ref="J3:M3"/>
    <mergeCell ref="O3:O4"/>
    <mergeCell ref="O109:O110"/>
    <mergeCell ref="F109:I110"/>
    <mergeCell ref="A109:A110"/>
    <mergeCell ref="B109:E110"/>
    <mergeCell ref="B3:E4"/>
    <mergeCell ref="A3:A4"/>
    <mergeCell ref="N3:N4"/>
    <mergeCell ref="B5:E5"/>
    <mergeCell ref="A6:O6"/>
    <mergeCell ref="A104:O104"/>
    <mergeCell ref="A108:O108"/>
    <mergeCell ref="A105:O105"/>
    <mergeCell ref="J109:J110"/>
    <mergeCell ref="K109:K110"/>
    <mergeCell ref="L109:L110"/>
    <mergeCell ref="M109:M110"/>
    <mergeCell ref="L116:M117"/>
    <mergeCell ref="J116:K117"/>
    <mergeCell ref="L121:O121"/>
    <mergeCell ref="A121:I121"/>
    <mergeCell ref="A120:I120"/>
    <mergeCell ref="J120:O120"/>
    <mergeCell ref="N118:O118"/>
    <mergeCell ref="J119:K119"/>
    <mergeCell ref="A93:O93"/>
    <mergeCell ref="N109:N110"/>
    <mergeCell ref="A2:E2"/>
    <mergeCell ref="A1:D1"/>
    <mergeCell ref="L119:M119"/>
    <mergeCell ref="B118:I118"/>
    <mergeCell ref="F112:I112"/>
    <mergeCell ref="F113:I113"/>
    <mergeCell ref="B119:I119"/>
    <mergeCell ref="N119:O119"/>
    <mergeCell ref="J118:K118"/>
    <mergeCell ref="L118:M118"/>
    <mergeCell ref="A115:O115"/>
    <mergeCell ref="A116:A117"/>
    <mergeCell ref="B116:I117"/>
    <mergeCell ref="N116:O117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A13">
      <selection activeCell="A22" sqref="A22:AB22"/>
    </sheetView>
  </sheetViews>
  <sheetFormatPr defaultColWidth="9.140625" defaultRowHeight="15"/>
  <cols>
    <col min="1" max="1" width="11.00390625" style="130" customWidth="1"/>
    <col min="2" max="31" width="3.28125" style="130" customWidth="1"/>
    <col min="32" max="32" width="2.140625" style="130" customWidth="1"/>
    <col min="33" max="33" width="1.8515625" style="130" customWidth="1"/>
    <col min="34" max="34" width="2.140625" style="130" customWidth="1"/>
    <col min="35" max="40" width="3.28125" style="7" customWidth="1"/>
    <col min="41" max="16384" width="9.140625" style="7" customWidth="1"/>
  </cols>
  <sheetData>
    <row r="1" spans="1:40" s="133" customFormat="1" ht="15">
      <c r="A1" s="444" t="s">
        <v>48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</row>
    <row r="2" spans="1:40" s="133" customFormat="1" ht="15.75">
      <c r="A2" s="445" t="s">
        <v>49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1:40" s="133" customFormat="1" ht="15">
      <c r="A3" s="446" t="str">
        <f>CONCATENATE("Специалност ",'Титулна страница'!A18," ",'Титулна страница'!A20)</f>
        <v>Специалност Руска филология 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</row>
    <row r="4" spans="1:40" s="133" customFormat="1" ht="17.25" customHeight="1" thickBot="1">
      <c r="A4" s="447" t="s">
        <v>72</v>
      </c>
      <c r="B4" s="447"/>
      <c r="C4" s="447"/>
      <c r="D4" s="447"/>
      <c r="E4" s="447"/>
      <c r="F4" s="447" t="str">
        <f>IF('Титулна страница'!D22=0," ",'Титулна страница'!D22)</f>
        <v>редовна</v>
      </c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131"/>
      <c r="V4" s="448" t="s">
        <v>255</v>
      </c>
      <c r="W4" s="448"/>
      <c r="X4" s="448"/>
      <c r="Y4" s="448"/>
      <c r="Z4" s="448"/>
      <c r="AA4" s="448"/>
      <c r="AB4" s="448"/>
      <c r="AC4" s="448"/>
      <c r="AD4" s="448"/>
      <c r="AE4" s="448"/>
      <c r="AF4" s="449" t="str">
        <f>IF('Титулна страница'!I24=0," ",'Титулна страница'!I24)</f>
        <v>8 /осем/ семестъра</v>
      </c>
      <c r="AG4" s="448"/>
      <c r="AH4" s="448"/>
      <c r="AI4" s="448"/>
      <c r="AJ4" s="448"/>
      <c r="AK4" s="448"/>
      <c r="AL4" s="448"/>
      <c r="AM4" s="448"/>
      <c r="AN4" s="448"/>
    </row>
    <row r="5" spans="1:40" ht="15.75" customHeight="1" thickBot="1">
      <c r="A5" s="431" t="s">
        <v>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3"/>
    </row>
    <row r="6" spans="1:40" ht="15">
      <c r="A6" s="440" t="s">
        <v>51</v>
      </c>
      <c r="B6" s="434" t="s">
        <v>52</v>
      </c>
      <c r="C6" s="435"/>
      <c r="D6" s="436"/>
      <c r="E6" s="434" t="s">
        <v>53</v>
      </c>
      <c r="F6" s="435"/>
      <c r="G6" s="436"/>
      <c r="H6" s="434" t="s">
        <v>54</v>
      </c>
      <c r="I6" s="442"/>
      <c r="J6" s="443"/>
      <c r="K6" s="434" t="s">
        <v>55</v>
      </c>
      <c r="L6" s="435"/>
      <c r="M6" s="436"/>
      <c r="N6" s="434" t="s">
        <v>56</v>
      </c>
      <c r="O6" s="435"/>
      <c r="P6" s="436"/>
      <c r="Q6" s="434" t="s">
        <v>57</v>
      </c>
      <c r="R6" s="435"/>
      <c r="S6" s="436"/>
      <c r="T6" s="434" t="s">
        <v>58</v>
      </c>
      <c r="U6" s="435"/>
      <c r="V6" s="436"/>
      <c r="W6" s="434" t="s">
        <v>59</v>
      </c>
      <c r="X6" s="435"/>
      <c r="Y6" s="436"/>
      <c r="Z6" s="434" t="s">
        <v>60</v>
      </c>
      <c r="AA6" s="435"/>
      <c r="AB6" s="436"/>
      <c r="AC6" s="434" t="s">
        <v>61</v>
      </c>
      <c r="AD6" s="435"/>
      <c r="AE6" s="436"/>
      <c r="AF6" s="437" t="s">
        <v>187</v>
      </c>
      <c r="AG6" s="438"/>
      <c r="AH6" s="439"/>
      <c r="AI6" s="434" t="s">
        <v>188</v>
      </c>
      <c r="AJ6" s="435"/>
      <c r="AK6" s="436"/>
      <c r="AL6" s="437" t="s">
        <v>62</v>
      </c>
      <c r="AM6" s="438"/>
      <c r="AN6" s="439"/>
    </row>
    <row r="7" spans="1:40" ht="62.25" thickBot="1">
      <c r="A7" s="441"/>
      <c r="B7" s="139" t="s">
        <v>269</v>
      </c>
      <c r="C7" s="140" t="s">
        <v>63</v>
      </c>
      <c r="D7" s="141" t="s">
        <v>64</v>
      </c>
      <c r="E7" s="139" t="s">
        <v>269</v>
      </c>
      <c r="F7" s="140" t="s">
        <v>63</v>
      </c>
      <c r="G7" s="141" t="s">
        <v>64</v>
      </c>
      <c r="H7" s="139" t="s">
        <v>269</v>
      </c>
      <c r="I7" s="140" t="s">
        <v>63</v>
      </c>
      <c r="J7" s="141" t="s">
        <v>64</v>
      </c>
      <c r="K7" s="139" t="s">
        <v>269</v>
      </c>
      <c r="L7" s="140" t="s">
        <v>63</v>
      </c>
      <c r="M7" s="141" t="s">
        <v>64</v>
      </c>
      <c r="N7" s="139" t="s">
        <v>269</v>
      </c>
      <c r="O7" s="140" t="s">
        <v>63</v>
      </c>
      <c r="P7" s="141" t="s">
        <v>64</v>
      </c>
      <c r="Q7" s="139" t="s">
        <v>269</v>
      </c>
      <c r="R7" s="140" t="s">
        <v>63</v>
      </c>
      <c r="S7" s="141" t="s">
        <v>64</v>
      </c>
      <c r="T7" s="139" t="s">
        <v>269</v>
      </c>
      <c r="U7" s="140" t="s">
        <v>63</v>
      </c>
      <c r="V7" s="141" t="s">
        <v>64</v>
      </c>
      <c r="W7" s="139" t="s">
        <v>269</v>
      </c>
      <c r="X7" s="140" t="s">
        <v>63</v>
      </c>
      <c r="Y7" s="141" t="s">
        <v>64</v>
      </c>
      <c r="Z7" s="139" t="s">
        <v>269</v>
      </c>
      <c r="AA7" s="140" t="s">
        <v>63</v>
      </c>
      <c r="AB7" s="141" t="s">
        <v>64</v>
      </c>
      <c r="AC7" s="139" t="s">
        <v>269</v>
      </c>
      <c r="AD7" s="140" t="s">
        <v>63</v>
      </c>
      <c r="AE7" s="141" t="s">
        <v>64</v>
      </c>
      <c r="AF7" s="139" t="s">
        <v>269</v>
      </c>
      <c r="AG7" s="140" t="s">
        <v>63</v>
      </c>
      <c r="AH7" s="141" t="s">
        <v>64</v>
      </c>
      <c r="AI7" s="139" t="s">
        <v>269</v>
      </c>
      <c r="AJ7" s="140" t="s">
        <v>63</v>
      </c>
      <c r="AK7" s="141" t="s">
        <v>64</v>
      </c>
      <c r="AL7" s="142" t="s">
        <v>269</v>
      </c>
      <c r="AM7" s="143" t="s">
        <v>63</v>
      </c>
      <c r="AN7" s="112" t="s">
        <v>64</v>
      </c>
    </row>
    <row r="8" spans="1:40" ht="37.5" customHeight="1">
      <c r="A8" s="123" t="s">
        <v>26</v>
      </c>
      <c r="B8" s="37">
        <v>375</v>
      </c>
      <c r="C8" s="38">
        <v>30</v>
      </c>
      <c r="D8" s="39">
        <v>5</v>
      </c>
      <c r="E8" s="37">
        <v>360</v>
      </c>
      <c r="F8" s="38">
        <v>30</v>
      </c>
      <c r="G8" s="39">
        <v>5</v>
      </c>
      <c r="H8" s="37">
        <v>300</v>
      </c>
      <c r="I8" s="38">
        <v>28</v>
      </c>
      <c r="J8" s="39">
        <v>4</v>
      </c>
      <c r="K8" s="37">
        <v>360</v>
      </c>
      <c r="L8" s="38">
        <v>30</v>
      </c>
      <c r="M8" s="39">
        <v>6</v>
      </c>
      <c r="N8" s="37">
        <v>360</v>
      </c>
      <c r="O8" s="38">
        <v>28</v>
      </c>
      <c r="P8" s="39">
        <v>7</v>
      </c>
      <c r="Q8" s="37">
        <v>360</v>
      </c>
      <c r="R8" s="38">
        <v>28</v>
      </c>
      <c r="S8" s="39">
        <v>6</v>
      </c>
      <c r="T8" s="37">
        <v>405</v>
      </c>
      <c r="U8" s="38">
        <v>30</v>
      </c>
      <c r="V8" s="39">
        <v>6</v>
      </c>
      <c r="W8" s="37">
        <v>315</v>
      </c>
      <c r="X8" s="38">
        <v>22</v>
      </c>
      <c r="Y8" s="39">
        <v>5</v>
      </c>
      <c r="Z8" s="37"/>
      <c r="AA8" s="38"/>
      <c r="AB8" s="39"/>
      <c r="AC8" s="37"/>
      <c r="AD8" s="38"/>
      <c r="AE8" s="39"/>
      <c r="AF8" s="40"/>
      <c r="AG8" s="41"/>
      <c r="AH8" s="42"/>
      <c r="AI8" s="113"/>
      <c r="AJ8" s="114"/>
      <c r="AK8" s="115"/>
      <c r="AL8" s="104">
        <f aca="true" t="shared" si="0" ref="AL8:AN10">IF(SUM(AI8,AF8,AC8,Z8,W8,T8,Q8,N8,K8,H8,E8,B8)=0," ",SUM(AI8,AF8,AC8,Z8,W8,T8,Q8,N8,K8,H8,E8,B8))</f>
        <v>2835</v>
      </c>
      <c r="AM8" s="105">
        <f t="shared" si="0"/>
        <v>226</v>
      </c>
      <c r="AN8" s="106">
        <f t="shared" si="0"/>
        <v>44</v>
      </c>
    </row>
    <row r="9" spans="1:40" ht="37.5" customHeight="1">
      <c r="A9" s="124" t="s">
        <v>65</v>
      </c>
      <c r="B9" s="43"/>
      <c r="C9" s="44"/>
      <c r="D9" s="45"/>
      <c r="E9" s="46"/>
      <c r="F9" s="44"/>
      <c r="G9" s="45"/>
      <c r="H9" s="43">
        <v>30</v>
      </c>
      <c r="I9" s="44">
        <v>2</v>
      </c>
      <c r="J9" s="45">
        <v>1</v>
      </c>
      <c r="K9" s="43"/>
      <c r="L9" s="44"/>
      <c r="M9" s="45"/>
      <c r="N9" s="43">
        <v>30</v>
      </c>
      <c r="O9" s="44">
        <v>2</v>
      </c>
      <c r="P9" s="45">
        <v>1</v>
      </c>
      <c r="Q9" s="43">
        <v>30</v>
      </c>
      <c r="R9" s="44">
        <v>2</v>
      </c>
      <c r="S9" s="45">
        <v>1</v>
      </c>
      <c r="T9" s="43"/>
      <c r="U9" s="44"/>
      <c r="V9" s="45"/>
      <c r="W9" s="43">
        <v>30</v>
      </c>
      <c r="X9" s="44">
        <v>2</v>
      </c>
      <c r="Y9" s="45">
        <v>1</v>
      </c>
      <c r="Z9" s="43"/>
      <c r="AA9" s="44"/>
      <c r="AB9" s="45"/>
      <c r="AC9" s="43"/>
      <c r="AD9" s="44"/>
      <c r="AE9" s="45"/>
      <c r="AF9" s="47"/>
      <c r="AG9" s="48"/>
      <c r="AH9" s="49"/>
      <c r="AI9" s="116"/>
      <c r="AJ9" s="117"/>
      <c r="AK9" s="118"/>
      <c r="AL9" s="107">
        <f t="shared" si="0"/>
        <v>120</v>
      </c>
      <c r="AM9" s="108">
        <f t="shared" si="0"/>
        <v>8</v>
      </c>
      <c r="AN9" s="109">
        <f t="shared" si="0"/>
        <v>4</v>
      </c>
    </row>
    <row r="10" spans="1:40" ht="37.5" customHeight="1" thickBot="1">
      <c r="A10" s="125" t="s">
        <v>66</v>
      </c>
      <c r="B10" s="50"/>
      <c r="C10" s="51"/>
      <c r="D10" s="52"/>
      <c r="E10" s="53"/>
      <c r="F10" s="51"/>
      <c r="G10" s="52"/>
      <c r="H10" s="50"/>
      <c r="I10" s="51"/>
      <c r="J10" s="52"/>
      <c r="K10" s="50"/>
      <c r="L10" s="51"/>
      <c r="M10" s="52"/>
      <c r="N10" s="50"/>
      <c r="O10" s="51"/>
      <c r="P10" s="52"/>
      <c r="Q10" s="50"/>
      <c r="R10" s="51"/>
      <c r="S10" s="52"/>
      <c r="T10" s="50"/>
      <c r="U10" s="51"/>
      <c r="V10" s="52"/>
      <c r="W10" s="50"/>
      <c r="X10" s="51"/>
      <c r="Y10" s="52"/>
      <c r="Z10" s="50"/>
      <c r="AA10" s="51"/>
      <c r="AB10" s="52"/>
      <c r="AC10" s="50"/>
      <c r="AD10" s="51"/>
      <c r="AE10" s="52"/>
      <c r="AF10" s="54"/>
      <c r="AG10" s="55"/>
      <c r="AH10" s="56"/>
      <c r="AI10" s="119"/>
      <c r="AJ10" s="120"/>
      <c r="AK10" s="121"/>
      <c r="AL10" s="110" t="str">
        <f t="shared" si="0"/>
        <v> </v>
      </c>
      <c r="AM10" s="111" t="str">
        <f t="shared" si="0"/>
        <v> </v>
      </c>
      <c r="AN10" s="112" t="str">
        <f t="shared" si="0"/>
        <v> </v>
      </c>
    </row>
    <row r="11" spans="1:40" s="133" customFormat="1" ht="37.5" customHeight="1" thickBot="1">
      <c r="A11" s="134" t="s">
        <v>67</v>
      </c>
      <c r="B11" s="96">
        <f>IF(SUM(B8:B10)=0," ",SUM(B8:B10))</f>
        <v>375</v>
      </c>
      <c r="C11" s="97">
        <f aca="true" t="shared" si="1" ref="C11:AK11">IF(SUM(C8:C10)=0," ",SUM(C8:C10))</f>
        <v>30</v>
      </c>
      <c r="D11" s="98">
        <f t="shared" si="1"/>
        <v>5</v>
      </c>
      <c r="E11" s="99">
        <v>360</v>
      </c>
      <c r="F11" s="97">
        <f t="shared" si="1"/>
        <v>30</v>
      </c>
      <c r="G11" s="100">
        <f t="shared" si="1"/>
        <v>5</v>
      </c>
      <c r="H11" s="96">
        <f>IF(SUM(H8:H10)=0," ",SUM(H8:H10))</f>
        <v>330</v>
      </c>
      <c r="I11" s="97">
        <f t="shared" si="1"/>
        <v>30</v>
      </c>
      <c r="J11" s="98">
        <f t="shared" si="1"/>
        <v>5</v>
      </c>
      <c r="K11" s="99">
        <f t="shared" si="1"/>
        <v>360</v>
      </c>
      <c r="L11" s="97">
        <f t="shared" si="1"/>
        <v>30</v>
      </c>
      <c r="M11" s="100">
        <f t="shared" si="1"/>
        <v>6</v>
      </c>
      <c r="N11" s="96">
        <f t="shared" si="1"/>
        <v>390</v>
      </c>
      <c r="O11" s="97">
        <f t="shared" si="1"/>
        <v>30</v>
      </c>
      <c r="P11" s="98">
        <f t="shared" si="1"/>
        <v>8</v>
      </c>
      <c r="Q11" s="99">
        <f t="shared" si="1"/>
        <v>390</v>
      </c>
      <c r="R11" s="97">
        <f t="shared" si="1"/>
        <v>30</v>
      </c>
      <c r="S11" s="100">
        <f t="shared" si="1"/>
        <v>7</v>
      </c>
      <c r="T11" s="96">
        <f t="shared" si="1"/>
        <v>405</v>
      </c>
      <c r="U11" s="97">
        <f t="shared" si="1"/>
        <v>30</v>
      </c>
      <c r="V11" s="98">
        <f t="shared" si="1"/>
        <v>6</v>
      </c>
      <c r="W11" s="99">
        <f t="shared" si="1"/>
        <v>345</v>
      </c>
      <c r="X11" s="97">
        <f t="shared" si="1"/>
        <v>24</v>
      </c>
      <c r="Y11" s="100">
        <f t="shared" si="1"/>
        <v>6</v>
      </c>
      <c r="Z11" s="96" t="str">
        <f t="shared" si="1"/>
        <v> </v>
      </c>
      <c r="AA11" s="97" t="str">
        <f t="shared" si="1"/>
        <v> </v>
      </c>
      <c r="AB11" s="98" t="str">
        <f t="shared" si="1"/>
        <v> </v>
      </c>
      <c r="AC11" s="99" t="str">
        <f t="shared" si="1"/>
        <v> </v>
      </c>
      <c r="AD11" s="97" t="str">
        <f t="shared" si="1"/>
        <v> </v>
      </c>
      <c r="AE11" s="100" t="str">
        <f t="shared" si="1"/>
        <v> </v>
      </c>
      <c r="AF11" s="96" t="str">
        <f t="shared" si="1"/>
        <v> </v>
      </c>
      <c r="AG11" s="97" t="str">
        <f t="shared" si="1"/>
        <v> </v>
      </c>
      <c r="AH11" s="98" t="str">
        <f t="shared" si="1"/>
        <v> </v>
      </c>
      <c r="AI11" s="99" t="str">
        <f t="shared" si="1"/>
        <v> </v>
      </c>
      <c r="AJ11" s="97" t="str">
        <f t="shared" si="1"/>
        <v> </v>
      </c>
      <c r="AK11" s="98" t="str">
        <f t="shared" si="1"/>
        <v> </v>
      </c>
      <c r="AL11" s="101">
        <f>IF(SUM(AL8:AL10)=0," ",SUM(AL8:AL10))</f>
        <v>2955</v>
      </c>
      <c r="AM11" s="102">
        <f>IF(SUM(AJ11,AG11,AD11,AA11,X11,U11,R11,O11,L11,I11,F11,C11)=0," ",SUM(AJ11,AG11,AD11,AA11,X11,U11,R11,O11,L11,I11,F11,C11))</f>
        <v>234</v>
      </c>
      <c r="AN11" s="103">
        <f>IF(SUM(AK11,AH11,AE11,AB11,Y11,V11,S11,P11,M11,J11,G11,D11)=0," ",SUM(AK11,AH11,AE11,AB11,Y11,V11,S11,P11,M11,J11,G11,D11))</f>
        <v>48</v>
      </c>
    </row>
    <row r="12" spans="1:34" ht="19.5" customHeight="1" thickBo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40" ht="30.75" customHeight="1" thickBot="1">
      <c r="A13" s="406" t="s">
        <v>36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407"/>
      <c r="T13" s="392" t="s">
        <v>68</v>
      </c>
      <c r="U13" s="421"/>
      <c r="V13" s="421"/>
      <c r="W13" s="421"/>
      <c r="X13" s="421"/>
      <c r="Y13" s="390" t="s">
        <v>70</v>
      </c>
      <c r="Z13" s="391"/>
      <c r="AA13" s="391"/>
      <c r="AB13" s="392"/>
      <c r="AC13" s="399" t="s">
        <v>189</v>
      </c>
      <c r="AD13" s="400"/>
      <c r="AE13" s="400"/>
      <c r="AF13" s="400"/>
      <c r="AG13" s="400"/>
      <c r="AH13" s="401"/>
      <c r="AI13" s="399" t="s">
        <v>37</v>
      </c>
      <c r="AJ13" s="400"/>
      <c r="AK13" s="400"/>
      <c r="AL13" s="400"/>
      <c r="AM13" s="400"/>
      <c r="AN13" s="424"/>
    </row>
    <row r="14" spans="1:40" ht="15.75" customHeight="1">
      <c r="A14" s="408" t="s">
        <v>343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10"/>
      <c r="T14" s="422">
        <v>10</v>
      </c>
      <c r="U14" s="423"/>
      <c r="V14" s="423"/>
      <c r="W14" s="423"/>
      <c r="X14" s="423"/>
      <c r="Y14" s="393"/>
      <c r="Z14" s="393"/>
      <c r="AA14" s="393"/>
      <c r="AB14" s="393"/>
      <c r="AC14" s="393" t="s">
        <v>344</v>
      </c>
      <c r="AD14" s="393"/>
      <c r="AE14" s="393"/>
      <c r="AF14" s="393"/>
      <c r="AG14" s="393"/>
      <c r="AH14" s="393"/>
      <c r="AI14" s="393" t="s">
        <v>345</v>
      </c>
      <c r="AJ14" s="393"/>
      <c r="AK14" s="393"/>
      <c r="AL14" s="393"/>
      <c r="AM14" s="393"/>
      <c r="AN14" s="425"/>
    </row>
    <row r="15" spans="1:40" ht="15.75" customHeight="1">
      <c r="A15" s="411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3"/>
      <c r="T15" s="426"/>
      <c r="U15" s="427"/>
      <c r="V15" s="427"/>
      <c r="W15" s="427"/>
      <c r="X15" s="428"/>
      <c r="Y15" s="395"/>
      <c r="Z15" s="396"/>
      <c r="AA15" s="396"/>
      <c r="AB15" s="414"/>
      <c r="AC15" s="395"/>
      <c r="AD15" s="396"/>
      <c r="AE15" s="396"/>
      <c r="AF15" s="396"/>
      <c r="AG15" s="396"/>
      <c r="AH15" s="414"/>
      <c r="AI15" s="395"/>
      <c r="AJ15" s="396"/>
      <c r="AK15" s="396"/>
      <c r="AL15" s="396"/>
      <c r="AM15" s="396"/>
      <c r="AN15" s="397"/>
    </row>
    <row r="16" spans="1:40" ht="15.75" customHeight="1" thickBot="1">
      <c r="A16" s="402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4"/>
      <c r="T16" s="429"/>
      <c r="U16" s="430"/>
      <c r="V16" s="430"/>
      <c r="W16" s="430"/>
      <c r="X16" s="430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8"/>
    </row>
    <row r="17" spans="1:40" s="133" customFormat="1" ht="15.75" customHeight="1" thickBot="1">
      <c r="A17" s="387" t="s">
        <v>71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9"/>
      <c r="T17" s="385">
        <f>'Учебен план'!J120</f>
        <v>10</v>
      </c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6"/>
    </row>
    <row r="18" spans="1:34" ht="15.75" customHeight="1" thickBo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40" s="133" customFormat="1" ht="15.75" thickBot="1">
      <c r="A19" s="418" t="s">
        <v>69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20"/>
    </row>
    <row r="20" spans="1:40" s="133" customFormat="1" ht="15.75" thickBot="1">
      <c r="A20" s="415" t="s">
        <v>438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7"/>
    </row>
    <row r="21" spans="1:34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40" ht="15">
      <c r="A22" s="405" t="s">
        <v>480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338" t="s">
        <v>257</v>
      </c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</row>
  </sheetData>
  <sheetProtection formatCells="0" formatRows="0" insertRows="0" insertHyperlinks="0" deleteColumns="0" deleteRows="0" selectLockedCells="1" sort="0" autoFilter="0" pivotTables="0"/>
  <protectedRanges>
    <protectedRange sqref="A14:AN16" name="diplomirane"/>
    <protectedRange sqref="A17:AN17" name="hkreditiocenki"/>
  </protectedRanges>
  <mergeCells count="48">
    <mergeCell ref="A1:AN1"/>
    <mergeCell ref="A2:AN2"/>
    <mergeCell ref="A3:AN3"/>
    <mergeCell ref="A4:E4"/>
    <mergeCell ref="F4:T4"/>
    <mergeCell ref="V4:AE4"/>
    <mergeCell ref="AF4:AN4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AL6:AN6"/>
    <mergeCell ref="AI6:AK6"/>
    <mergeCell ref="AC22:AN22"/>
    <mergeCell ref="A22:AB22"/>
    <mergeCell ref="A13:S13"/>
    <mergeCell ref="A14:S14"/>
    <mergeCell ref="A15:S15"/>
    <mergeCell ref="Y15:AB15"/>
    <mergeCell ref="A20:AN20"/>
    <mergeCell ref="A19:AN19"/>
    <mergeCell ref="T13:X13"/>
    <mergeCell ref="T14:X14"/>
    <mergeCell ref="AI13:AN13"/>
    <mergeCell ref="AI14:AN14"/>
    <mergeCell ref="T15:X15"/>
    <mergeCell ref="T16:X16"/>
    <mergeCell ref="AC15:AH15"/>
    <mergeCell ref="AC16:AH16"/>
    <mergeCell ref="T17:AN17"/>
    <mergeCell ref="A17:S17"/>
    <mergeCell ref="Y13:AB13"/>
    <mergeCell ref="Y14:AB14"/>
    <mergeCell ref="Y16:AB16"/>
    <mergeCell ref="AI15:AN15"/>
    <mergeCell ref="AI16:AN16"/>
    <mergeCell ref="AC13:AH13"/>
    <mergeCell ref="AC14:AH14"/>
    <mergeCell ref="A16:S16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PageLayoutView="0" workbookViewId="0" topLeftCell="A1">
      <selection activeCell="A22" sqref="A22:AB22"/>
    </sheetView>
  </sheetViews>
  <sheetFormatPr defaultColWidth="9.140625" defaultRowHeight="15"/>
  <cols>
    <col min="1" max="1" width="11.00390625" style="130" customWidth="1"/>
    <col min="2" max="28" width="3.28125" style="130" customWidth="1"/>
    <col min="29" max="29" width="2.00390625" style="130" customWidth="1"/>
    <col min="30" max="30" width="2.140625" style="130" customWidth="1"/>
    <col min="31" max="31" width="3.28125" style="130" customWidth="1"/>
    <col min="32" max="32" width="2.421875" style="130" customWidth="1"/>
    <col min="33" max="34" width="2.7109375" style="130" customWidth="1"/>
    <col min="35" max="40" width="3.28125" style="7" customWidth="1"/>
    <col min="41" max="16384" width="9.140625" style="7" customWidth="1"/>
  </cols>
  <sheetData>
    <row r="1" spans="1:40" s="133" customFormat="1" ht="15">
      <c r="A1" s="444" t="s">
        <v>48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</row>
    <row r="2" spans="1:40" s="133" customFormat="1" ht="15.75">
      <c r="A2" s="445" t="s">
        <v>49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</row>
    <row r="3" spans="1:40" s="133" customFormat="1" ht="15">
      <c r="A3" s="450" t="str">
        <f>CONCATENATE("Специалност ",'[1]Титулна страница'!A19," ",'[1]Титулна страница'!A21)</f>
        <v>Специалност Руска филология 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</row>
    <row r="4" spans="1:40" s="133" customFormat="1" ht="17.25" customHeight="1" thickBot="1">
      <c r="A4" s="451" t="s">
        <v>72</v>
      </c>
      <c r="B4" s="451"/>
      <c r="C4" s="451"/>
      <c r="D4" s="451"/>
      <c r="E4" s="451"/>
      <c r="F4" s="451" t="str">
        <f>IF('[1]Титулна страница'!D23=0," ",'[1]Титулна страница'!D23)</f>
        <v>редовна</v>
      </c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4" t="s">
        <v>255</v>
      </c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2" t="str">
        <f>IF('[1]Титулна страница'!I25=0," ",'[1]Титулна страница'!I25)</f>
        <v>8 /осем/ семестъра</v>
      </c>
      <c r="AG4" s="453"/>
      <c r="AH4" s="453"/>
      <c r="AI4" s="453"/>
      <c r="AJ4" s="453"/>
      <c r="AK4" s="453"/>
      <c r="AL4" s="453"/>
      <c r="AM4" s="453"/>
      <c r="AN4" s="453"/>
    </row>
    <row r="5" spans="1:40" ht="15.75" customHeight="1" thickBot="1">
      <c r="A5" s="431" t="s">
        <v>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3"/>
    </row>
    <row r="6" spans="1:40" ht="15">
      <c r="A6" s="440" t="s">
        <v>51</v>
      </c>
      <c r="B6" s="434" t="s">
        <v>52</v>
      </c>
      <c r="C6" s="435"/>
      <c r="D6" s="436"/>
      <c r="E6" s="434" t="s">
        <v>53</v>
      </c>
      <c r="F6" s="435"/>
      <c r="G6" s="436"/>
      <c r="H6" s="434" t="s">
        <v>54</v>
      </c>
      <c r="I6" s="455"/>
      <c r="J6" s="456"/>
      <c r="K6" s="434" t="s">
        <v>55</v>
      </c>
      <c r="L6" s="435"/>
      <c r="M6" s="436"/>
      <c r="N6" s="434" t="s">
        <v>56</v>
      </c>
      <c r="O6" s="435"/>
      <c r="P6" s="436"/>
      <c r="Q6" s="434" t="s">
        <v>57</v>
      </c>
      <c r="R6" s="435"/>
      <c r="S6" s="436"/>
      <c r="T6" s="434" t="s">
        <v>58</v>
      </c>
      <c r="U6" s="435"/>
      <c r="V6" s="436"/>
      <c r="W6" s="434" t="s">
        <v>59</v>
      </c>
      <c r="X6" s="435"/>
      <c r="Y6" s="436"/>
      <c r="Z6" s="434" t="s">
        <v>60</v>
      </c>
      <c r="AA6" s="435"/>
      <c r="AB6" s="436"/>
      <c r="AC6" s="434" t="s">
        <v>61</v>
      </c>
      <c r="AD6" s="435"/>
      <c r="AE6" s="436"/>
      <c r="AF6" s="437" t="s">
        <v>187</v>
      </c>
      <c r="AG6" s="438"/>
      <c r="AH6" s="439"/>
      <c r="AI6" s="434" t="s">
        <v>188</v>
      </c>
      <c r="AJ6" s="435"/>
      <c r="AK6" s="436"/>
      <c r="AL6" s="437" t="s">
        <v>62</v>
      </c>
      <c r="AM6" s="438"/>
      <c r="AN6" s="439"/>
    </row>
    <row r="7" spans="1:40" ht="62.25" thickBot="1">
      <c r="A7" s="441"/>
      <c r="B7" s="139" t="s">
        <v>269</v>
      </c>
      <c r="C7" s="140" t="s">
        <v>63</v>
      </c>
      <c r="D7" s="183" t="s">
        <v>64</v>
      </c>
      <c r="E7" s="139" t="s">
        <v>269</v>
      </c>
      <c r="F7" s="140" t="s">
        <v>63</v>
      </c>
      <c r="G7" s="183" t="s">
        <v>64</v>
      </c>
      <c r="H7" s="139" t="s">
        <v>269</v>
      </c>
      <c r="I7" s="140" t="s">
        <v>63</v>
      </c>
      <c r="J7" s="183" t="s">
        <v>64</v>
      </c>
      <c r="K7" s="139" t="s">
        <v>269</v>
      </c>
      <c r="L7" s="140" t="s">
        <v>63</v>
      </c>
      <c r="M7" s="183" t="s">
        <v>64</v>
      </c>
      <c r="N7" s="139" t="s">
        <v>269</v>
      </c>
      <c r="O7" s="140" t="s">
        <v>63</v>
      </c>
      <c r="P7" s="183" t="s">
        <v>64</v>
      </c>
      <c r="Q7" s="139" t="s">
        <v>269</v>
      </c>
      <c r="R7" s="140" t="s">
        <v>63</v>
      </c>
      <c r="S7" s="183" t="s">
        <v>64</v>
      </c>
      <c r="T7" s="139" t="s">
        <v>269</v>
      </c>
      <c r="U7" s="140" t="s">
        <v>63</v>
      </c>
      <c r="V7" s="183" t="s">
        <v>64</v>
      </c>
      <c r="W7" s="139" t="s">
        <v>269</v>
      </c>
      <c r="X7" s="140" t="s">
        <v>63</v>
      </c>
      <c r="Y7" s="183" t="s">
        <v>64</v>
      </c>
      <c r="Z7" s="139" t="s">
        <v>269</v>
      </c>
      <c r="AA7" s="140" t="s">
        <v>63</v>
      </c>
      <c r="AB7" s="183" t="s">
        <v>64</v>
      </c>
      <c r="AC7" s="139" t="s">
        <v>269</v>
      </c>
      <c r="AD7" s="140" t="s">
        <v>63</v>
      </c>
      <c r="AE7" s="183" t="s">
        <v>64</v>
      </c>
      <c r="AF7" s="139" t="s">
        <v>269</v>
      </c>
      <c r="AG7" s="140" t="s">
        <v>63</v>
      </c>
      <c r="AH7" s="183" t="s">
        <v>64</v>
      </c>
      <c r="AI7" s="139" t="s">
        <v>269</v>
      </c>
      <c r="AJ7" s="140" t="s">
        <v>63</v>
      </c>
      <c r="AK7" s="183" t="s">
        <v>64</v>
      </c>
      <c r="AL7" s="142" t="s">
        <v>269</v>
      </c>
      <c r="AM7" s="143" t="s">
        <v>63</v>
      </c>
      <c r="AN7" s="184" t="s">
        <v>64</v>
      </c>
    </row>
    <row r="8" spans="1:40" ht="37.5" customHeight="1">
      <c r="A8" s="123" t="s">
        <v>26</v>
      </c>
      <c r="B8" s="37">
        <v>375</v>
      </c>
      <c r="C8" s="38">
        <v>30</v>
      </c>
      <c r="D8" s="39">
        <v>5</v>
      </c>
      <c r="E8" s="37">
        <v>360</v>
      </c>
      <c r="F8" s="38">
        <v>30</v>
      </c>
      <c r="G8" s="39">
        <v>5</v>
      </c>
      <c r="H8" s="37">
        <v>300</v>
      </c>
      <c r="I8" s="38">
        <v>28</v>
      </c>
      <c r="J8" s="39">
        <v>4</v>
      </c>
      <c r="K8" s="37">
        <v>360</v>
      </c>
      <c r="L8" s="38">
        <v>30</v>
      </c>
      <c r="M8" s="39">
        <v>6</v>
      </c>
      <c r="N8" s="37">
        <v>360</v>
      </c>
      <c r="O8" s="38">
        <v>28</v>
      </c>
      <c r="P8" s="39">
        <v>5</v>
      </c>
      <c r="Q8" s="37">
        <v>330</v>
      </c>
      <c r="R8" s="38">
        <v>24</v>
      </c>
      <c r="S8" s="39">
        <v>4</v>
      </c>
      <c r="T8" s="37">
        <v>345</v>
      </c>
      <c r="U8" s="38">
        <v>28</v>
      </c>
      <c r="V8" s="39">
        <v>5</v>
      </c>
      <c r="W8" s="37">
        <v>270</v>
      </c>
      <c r="X8" s="38">
        <v>19</v>
      </c>
      <c r="Y8" s="39">
        <v>5</v>
      </c>
      <c r="Z8" s="37"/>
      <c r="AA8" s="38"/>
      <c r="AB8" s="39"/>
      <c r="AC8" s="37"/>
      <c r="AD8" s="38"/>
      <c r="AE8" s="39"/>
      <c r="AF8" s="40"/>
      <c r="AG8" s="41"/>
      <c r="AH8" s="42"/>
      <c r="AI8" s="172"/>
      <c r="AJ8" s="173"/>
      <c r="AK8" s="174"/>
      <c r="AL8" s="185">
        <f>IF(SUM(AI8,AF8,AC8,Z8,W8,T8,Q8,N8,K8,H8,E8,B8)=0," ",SUM(AI8,AF8,AC8,Z8,W8,T8,Q8,N8,K8,H8,E8,B8))</f>
        <v>2700</v>
      </c>
      <c r="AM8" s="186">
        <f>IF(SUM(AJ8,AG8,AD8,AA8,X8,U8,R8,O8,L8,I8,F8,C8)=0," ",SUM(AJ8,AG8,AD8,AA8,X8,U8,R8,O8,L8,I8,F8,C8))</f>
        <v>217</v>
      </c>
      <c r="AN8" s="187">
        <f>IF(SUM(AK8,AH8,AE8,AB8,Y8,V8,S8,P8,M8,J8,G8,D8)=0," ",SUM(AK8,AH8,AE8,AB8,Y8,V8,S8,P8,M8,J8,G8,D8))</f>
        <v>39</v>
      </c>
    </row>
    <row r="9" spans="1:40" ht="37.5" customHeight="1">
      <c r="A9" s="124" t="s">
        <v>65</v>
      </c>
      <c r="B9" s="43"/>
      <c r="C9" s="44"/>
      <c r="D9" s="45"/>
      <c r="E9" s="46"/>
      <c r="F9" s="44"/>
      <c r="G9" s="45"/>
      <c r="H9" s="43">
        <v>30</v>
      </c>
      <c r="I9" s="44">
        <v>2</v>
      </c>
      <c r="J9" s="45">
        <v>1</v>
      </c>
      <c r="K9" s="43"/>
      <c r="L9" s="44"/>
      <c r="M9" s="45"/>
      <c r="N9" s="43">
        <v>30</v>
      </c>
      <c r="O9" s="44">
        <v>2</v>
      </c>
      <c r="P9" s="45">
        <v>1</v>
      </c>
      <c r="Q9" s="43">
        <v>30</v>
      </c>
      <c r="R9" s="44">
        <v>2</v>
      </c>
      <c r="S9" s="45">
        <v>1</v>
      </c>
      <c r="T9" s="43"/>
      <c r="U9" s="44"/>
      <c r="V9" s="45"/>
      <c r="W9" s="43">
        <v>30</v>
      </c>
      <c r="X9" s="44">
        <v>2</v>
      </c>
      <c r="Y9" s="45">
        <v>1</v>
      </c>
      <c r="Z9" s="43"/>
      <c r="AA9" s="44"/>
      <c r="AB9" s="45"/>
      <c r="AC9" s="43"/>
      <c r="AD9" s="44"/>
      <c r="AE9" s="45"/>
      <c r="AF9" s="47"/>
      <c r="AG9" s="48"/>
      <c r="AH9" s="49"/>
      <c r="AI9" s="175"/>
      <c r="AJ9" s="176"/>
      <c r="AK9" s="177"/>
      <c r="AL9" s="188">
        <f aca="true" t="shared" si="0" ref="AL9:AN11">IF(SUM(AI9,AF9,AC9,Z9,W9,T9,Q9,N9,K9,H9,E9,B9)=0," ",SUM(AI9,AF9,AC9,Z9,W9,T9,Q9,N9,K9,H9,E9,B9))</f>
        <v>120</v>
      </c>
      <c r="AM9" s="189">
        <f t="shared" si="0"/>
        <v>8</v>
      </c>
      <c r="AN9" s="190">
        <f t="shared" si="0"/>
        <v>4</v>
      </c>
    </row>
    <row r="10" spans="1:40" ht="37.5" customHeight="1" thickBot="1">
      <c r="A10" s="125" t="s">
        <v>66</v>
      </c>
      <c r="B10" s="50"/>
      <c r="C10" s="51"/>
      <c r="D10" s="52"/>
      <c r="E10" s="53"/>
      <c r="F10" s="51"/>
      <c r="G10" s="52"/>
      <c r="H10" s="50"/>
      <c r="I10" s="51"/>
      <c r="J10" s="52"/>
      <c r="K10" s="50"/>
      <c r="L10" s="51"/>
      <c r="M10" s="52"/>
      <c r="N10" s="50"/>
      <c r="O10" s="51"/>
      <c r="P10" s="52"/>
      <c r="Q10" s="50">
        <v>30</v>
      </c>
      <c r="R10" s="51">
        <v>4</v>
      </c>
      <c r="S10" s="52">
        <v>1</v>
      </c>
      <c r="T10" s="50">
        <v>60</v>
      </c>
      <c r="U10" s="51">
        <v>4</v>
      </c>
      <c r="V10" s="52">
        <v>1</v>
      </c>
      <c r="W10" s="50">
        <v>90</v>
      </c>
      <c r="X10" s="51">
        <v>6</v>
      </c>
      <c r="Y10" s="52">
        <v>1</v>
      </c>
      <c r="Z10" s="50"/>
      <c r="AA10" s="51"/>
      <c r="AB10" s="52"/>
      <c r="AC10" s="50"/>
      <c r="AD10" s="51"/>
      <c r="AE10" s="52"/>
      <c r="AF10" s="54"/>
      <c r="AG10" s="55"/>
      <c r="AH10" s="56"/>
      <c r="AI10" s="178"/>
      <c r="AJ10" s="179"/>
      <c r="AK10" s="180"/>
      <c r="AL10" s="191">
        <f t="shared" si="0"/>
        <v>180</v>
      </c>
      <c r="AM10" s="192">
        <f t="shared" si="0"/>
        <v>14</v>
      </c>
      <c r="AN10" s="184">
        <f t="shared" si="0"/>
        <v>3</v>
      </c>
    </row>
    <row r="11" spans="1:40" s="133" customFormat="1" ht="37.5" customHeight="1" thickBot="1">
      <c r="A11" s="134" t="s">
        <v>67</v>
      </c>
      <c r="B11" s="96">
        <f>IF(SUM(B8:B10)=0," ",SUM(B8:B10))</f>
        <v>375</v>
      </c>
      <c r="C11" s="97">
        <f aca="true" t="shared" si="1" ref="C11:AK11">IF(SUM(C8:C10)=0," ",SUM(C8:C10))</f>
        <v>30</v>
      </c>
      <c r="D11" s="98">
        <f t="shared" si="1"/>
        <v>5</v>
      </c>
      <c r="E11" s="99">
        <f t="shared" si="1"/>
        <v>360</v>
      </c>
      <c r="F11" s="97">
        <f t="shared" si="1"/>
        <v>30</v>
      </c>
      <c r="G11" s="100">
        <f t="shared" si="1"/>
        <v>5</v>
      </c>
      <c r="H11" s="96">
        <f>IF(SUM(H8:H10)=0," ",SUM(H8:H10))</f>
        <v>330</v>
      </c>
      <c r="I11" s="97">
        <f t="shared" si="1"/>
        <v>30</v>
      </c>
      <c r="J11" s="98">
        <f t="shared" si="1"/>
        <v>5</v>
      </c>
      <c r="K11" s="99">
        <f t="shared" si="1"/>
        <v>360</v>
      </c>
      <c r="L11" s="97">
        <f t="shared" si="1"/>
        <v>30</v>
      </c>
      <c r="M11" s="100">
        <f t="shared" si="1"/>
        <v>6</v>
      </c>
      <c r="N11" s="96">
        <f t="shared" si="1"/>
        <v>390</v>
      </c>
      <c r="O11" s="97">
        <f t="shared" si="1"/>
        <v>30</v>
      </c>
      <c r="P11" s="98">
        <f t="shared" si="1"/>
        <v>6</v>
      </c>
      <c r="Q11" s="99">
        <f t="shared" si="1"/>
        <v>390</v>
      </c>
      <c r="R11" s="97">
        <f t="shared" si="1"/>
        <v>30</v>
      </c>
      <c r="S11" s="100">
        <f t="shared" si="1"/>
        <v>6</v>
      </c>
      <c r="T11" s="96">
        <f t="shared" si="1"/>
        <v>405</v>
      </c>
      <c r="U11" s="97">
        <f t="shared" si="1"/>
        <v>32</v>
      </c>
      <c r="V11" s="98">
        <f t="shared" si="1"/>
        <v>6</v>
      </c>
      <c r="W11" s="99">
        <f t="shared" si="1"/>
        <v>390</v>
      </c>
      <c r="X11" s="97">
        <f t="shared" si="1"/>
        <v>27</v>
      </c>
      <c r="Y11" s="100">
        <f t="shared" si="1"/>
        <v>7</v>
      </c>
      <c r="Z11" s="96" t="str">
        <f t="shared" si="1"/>
        <v> </v>
      </c>
      <c r="AA11" s="97" t="str">
        <f t="shared" si="1"/>
        <v> </v>
      </c>
      <c r="AB11" s="98" t="str">
        <f t="shared" si="1"/>
        <v> </v>
      </c>
      <c r="AC11" s="99" t="str">
        <f t="shared" si="1"/>
        <v> </v>
      </c>
      <c r="AD11" s="97" t="str">
        <f t="shared" si="1"/>
        <v> </v>
      </c>
      <c r="AE11" s="100" t="str">
        <f t="shared" si="1"/>
        <v> </v>
      </c>
      <c r="AF11" s="96" t="str">
        <f t="shared" si="1"/>
        <v> </v>
      </c>
      <c r="AG11" s="97" t="str">
        <f t="shared" si="1"/>
        <v> </v>
      </c>
      <c r="AH11" s="98" t="str">
        <f t="shared" si="1"/>
        <v> </v>
      </c>
      <c r="AI11" s="99" t="str">
        <f t="shared" si="1"/>
        <v> </v>
      </c>
      <c r="AJ11" s="97" t="str">
        <f t="shared" si="1"/>
        <v> </v>
      </c>
      <c r="AK11" s="98" t="str">
        <f t="shared" si="1"/>
        <v> </v>
      </c>
      <c r="AL11" s="193">
        <f>IF(SUM(AL8:AL10)=0," ",SUM(AL8:AL10))</f>
        <v>3000</v>
      </c>
      <c r="AM11" s="194">
        <f t="shared" si="0"/>
        <v>239</v>
      </c>
      <c r="AN11" s="195">
        <f t="shared" si="0"/>
        <v>46</v>
      </c>
    </row>
    <row r="12" spans="1:34" ht="19.5" customHeight="1" thickBo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40" ht="30.75" customHeight="1" thickBot="1">
      <c r="A13" s="406" t="s">
        <v>36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407"/>
      <c r="T13" s="392" t="s">
        <v>68</v>
      </c>
      <c r="U13" s="421"/>
      <c r="V13" s="421"/>
      <c r="W13" s="421"/>
      <c r="X13" s="421"/>
      <c r="Y13" s="390" t="s">
        <v>70</v>
      </c>
      <c r="Z13" s="391"/>
      <c r="AA13" s="391"/>
      <c r="AB13" s="392"/>
      <c r="AC13" s="461" t="s">
        <v>189</v>
      </c>
      <c r="AD13" s="462"/>
      <c r="AE13" s="462"/>
      <c r="AF13" s="462"/>
      <c r="AG13" s="462"/>
      <c r="AH13" s="463"/>
      <c r="AI13" s="461" t="s">
        <v>37</v>
      </c>
      <c r="AJ13" s="462"/>
      <c r="AK13" s="462"/>
      <c r="AL13" s="462"/>
      <c r="AM13" s="462"/>
      <c r="AN13" s="464"/>
    </row>
    <row r="14" spans="1:40" ht="15.75" customHeight="1">
      <c r="A14" s="408" t="s">
        <v>343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10"/>
      <c r="T14" s="467">
        <v>10</v>
      </c>
      <c r="U14" s="468"/>
      <c r="V14" s="468"/>
      <c r="W14" s="468"/>
      <c r="X14" s="469"/>
      <c r="Y14" s="465"/>
      <c r="Z14" s="465"/>
      <c r="AA14" s="465"/>
      <c r="AB14" s="465"/>
      <c r="AC14" s="465" t="s">
        <v>344</v>
      </c>
      <c r="AD14" s="465"/>
      <c r="AE14" s="465"/>
      <c r="AF14" s="465"/>
      <c r="AG14" s="465"/>
      <c r="AH14" s="465"/>
      <c r="AI14" s="465" t="s">
        <v>345</v>
      </c>
      <c r="AJ14" s="465"/>
      <c r="AK14" s="465"/>
      <c r="AL14" s="465"/>
      <c r="AM14" s="465"/>
      <c r="AN14" s="466"/>
    </row>
    <row r="15" spans="1:40" ht="15.75" customHeight="1">
      <c r="A15" s="411" t="s">
        <v>451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3"/>
      <c r="T15" s="470"/>
      <c r="U15" s="471"/>
      <c r="V15" s="471"/>
      <c r="W15" s="471"/>
      <c r="X15" s="422"/>
      <c r="Y15" s="457"/>
      <c r="Z15" s="458"/>
      <c r="AA15" s="458"/>
      <c r="AB15" s="459"/>
      <c r="AC15" s="457"/>
      <c r="AD15" s="458"/>
      <c r="AE15" s="458"/>
      <c r="AF15" s="458"/>
      <c r="AG15" s="458"/>
      <c r="AH15" s="459"/>
      <c r="AI15" s="457"/>
      <c r="AJ15" s="458"/>
      <c r="AK15" s="458"/>
      <c r="AL15" s="458"/>
      <c r="AM15" s="458"/>
      <c r="AN15" s="460"/>
    </row>
    <row r="16" spans="1:40" ht="15.75" customHeight="1" thickBot="1">
      <c r="A16" s="402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4"/>
      <c r="T16" s="429"/>
      <c r="U16" s="430"/>
      <c r="V16" s="430"/>
      <c r="W16" s="430"/>
      <c r="X16" s="430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3"/>
    </row>
    <row r="17" spans="1:40" s="133" customFormat="1" ht="15.75" customHeight="1" thickBot="1">
      <c r="A17" s="387" t="s">
        <v>71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9"/>
      <c r="T17" s="474">
        <f>'[1]Учебен план'!J103</f>
        <v>10</v>
      </c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5"/>
    </row>
    <row r="18" spans="1:34" ht="15.75" customHeight="1" thickBo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</row>
    <row r="19" spans="1:40" s="133" customFormat="1" ht="15.75" thickBot="1">
      <c r="A19" s="418" t="s">
        <v>69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20"/>
    </row>
    <row r="20" spans="1:40" s="133" customFormat="1" ht="15.75" thickBot="1">
      <c r="A20" s="415" t="s">
        <v>437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7"/>
    </row>
    <row r="21" spans="1:34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</row>
    <row r="22" spans="1:40" ht="15">
      <c r="A22" s="405" t="s">
        <v>480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338" t="s">
        <v>257</v>
      </c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</row>
  </sheetData>
  <sheetProtection formatCells="0" formatRows="0" insertRows="0" insertHyperlinks="0" deleteColumns="0" deleteRows="0" selectLockedCells="1" sort="0" autoFilter="0" pivotTables="0"/>
  <protectedRanges>
    <protectedRange sqref="A14:AN16" name="diplomirane"/>
    <protectedRange sqref="A17:AN17" name="hkreditiocenki"/>
  </protectedRanges>
  <mergeCells count="47">
    <mergeCell ref="A22:AB22"/>
    <mergeCell ref="AC22:AN22"/>
    <mergeCell ref="A16:S16"/>
    <mergeCell ref="T16:X16"/>
    <mergeCell ref="Y16:AB16"/>
    <mergeCell ref="AC16:AH16"/>
    <mergeCell ref="A19:AN19"/>
    <mergeCell ref="A20:AN20"/>
    <mergeCell ref="AI16:AN16"/>
    <mergeCell ref="A17:S17"/>
    <mergeCell ref="T17:AN17"/>
    <mergeCell ref="AC15:AH15"/>
    <mergeCell ref="AI15:AN15"/>
    <mergeCell ref="A13:S13"/>
    <mergeCell ref="T13:X13"/>
    <mergeCell ref="Y13:AB13"/>
    <mergeCell ref="AC13:AH13"/>
    <mergeCell ref="AI13:AN13"/>
    <mergeCell ref="A14:S14"/>
    <mergeCell ref="Y14:AB14"/>
    <mergeCell ref="AC14:AH14"/>
    <mergeCell ref="AI14:AN14"/>
    <mergeCell ref="T14:X15"/>
    <mergeCell ref="A15:S15"/>
    <mergeCell ref="Y15:AB15"/>
    <mergeCell ref="A5:AN5"/>
    <mergeCell ref="A6:A7"/>
    <mergeCell ref="B6:D6"/>
    <mergeCell ref="E6:G6"/>
    <mergeCell ref="H6:J6"/>
    <mergeCell ref="K6:M6"/>
    <mergeCell ref="N6:P6"/>
    <mergeCell ref="Q6:S6"/>
    <mergeCell ref="AL6:AN6"/>
    <mergeCell ref="Z6:AB6"/>
    <mergeCell ref="AC6:AE6"/>
    <mergeCell ref="T6:V6"/>
    <mergeCell ref="W6:Y6"/>
    <mergeCell ref="AF6:AH6"/>
    <mergeCell ref="AI6:AK6"/>
    <mergeCell ref="A1:AN1"/>
    <mergeCell ref="A2:AN2"/>
    <mergeCell ref="A3:AN3"/>
    <mergeCell ref="A4:E4"/>
    <mergeCell ref="F4:T4"/>
    <mergeCell ref="AF4:AN4"/>
    <mergeCell ref="U4:AE4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4">
      <selection activeCell="L29" sqref="L29"/>
    </sheetView>
  </sheetViews>
  <sheetFormatPr defaultColWidth="9.140625" defaultRowHeight="15"/>
  <cols>
    <col min="1" max="1" width="4.28125" style="12" customWidth="1"/>
    <col min="2" max="9" width="9.140625" style="3" customWidth="1"/>
  </cols>
  <sheetData>
    <row r="1" spans="1:10" ht="15.75">
      <c r="A1" s="482" t="s">
        <v>73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15">
      <c r="A2" s="483" t="s">
        <v>74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">
      <c r="A4" s="480" t="s">
        <v>181</v>
      </c>
      <c r="B4" s="480"/>
      <c r="C4" s="480"/>
      <c r="D4" s="480"/>
      <c r="E4" s="480"/>
      <c r="F4" s="480"/>
      <c r="G4" s="480"/>
      <c r="H4" s="480"/>
      <c r="I4" s="480"/>
      <c r="J4" s="480"/>
    </row>
    <row r="5" spans="1:10" ht="176.25" customHeight="1">
      <c r="A5" s="32">
        <v>1</v>
      </c>
      <c r="B5" s="476" t="s">
        <v>267</v>
      </c>
      <c r="C5" s="476"/>
      <c r="D5" s="476"/>
      <c r="E5" s="476"/>
      <c r="F5" s="476"/>
      <c r="G5" s="476"/>
      <c r="H5" s="476"/>
      <c r="I5" s="476"/>
      <c r="J5" s="476"/>
    </row>
    <row r="6" spans="1:10" ht="33.75" customHeight="1">
      <c r="A6" s="32">
        <v>2</v>
      </c>
      <c r="B6" s="476" t="s">
        <v>259</v>
      </c>
      <c r="C6" s="476"/>
      <c r="D6" s="476"/>
      <c r="E6" s="476"/>
      <c r="F6" s="476"/>
      <c r="G6" s="476"/>
      <c r="H6" s="476"/>
      <c r="I6" s="476"/>
      <c r="J6" s="476"/>
    </row>
    <row r="7" spans="1:10" ht="49.5" customHeight="1">
      <c r="A7" s="32">
        <v>3</v>
      </c>
      <c r="B7" s="476" t="s">
        <v>260</v>
      </c>
      <c r="C7" s="476"/>
      <c r="D7" s="476"/>
      <c r="E7" s="476"/>
      <c r="F7" s="476"/>
      <c r="G7" s="476"/>
      <c r="H7" s="476"/>
      <c r="I7" s="476"/>
      <c r="J7" s="476"/>
    </row>
    <row r="8" spans="1:10" ht="15.75" customHeight="1">
      <c r="A8" s="480" t="s">
        <v>182</v>
      </c>
      <c r="B8" s="480"/>
      <c r="C8" s="480"/>
      <c r="D8" s="480"/>
      <c r="E8" s="480"/>
      <c r="F8" s="480"/>
      <c r="G8" s="480"/>
      <c r="H8" s="480"/>
      <c r="I8" s="480"/>
      <c r="J8" s="480"/>
    </row>
    <row r="9" spans="1:10" ht="36.75" customHeight="1">
      <c r="A9" s="32">
        <v>4</v>
      </c>
      <c r="B9" s="476" t="s">
        <v>172</v>
      </c>
      <c r="C9" s="476"/>
      <c r="D9" s="476"/>
      <c r="E9" s="476"/>
      <c r="F9" s="476"/>
      <c r="G9" s="476"/>
      <c r="H9" s="476"/>
      <c r="I9" s="476"/>
      <c r="J9" s="476"/>
    </row>
    <row r="10" spans="1:10" ht="49.5" customHeight="1">
      <c r="A10" s="32">
        <v>5</v>
      </c>
      <c r="B10" s="476" t="s">
        <v>190</v>
      </c>
      <c r="C10" s="476"/>
      <c r="D10" s="476"/>
      <c r="E10" s="476"/>
      <c r="F10" s="476"/>
      <c r="G10" s="476"/>
      <c r="H10" s="476"/>
      <c r="I10" s="476"/>
      <c r="J10" s="476"/>
    </row>
    <row r="11" spans="1:10" ht="66" customHeight="1">
      <c r="A11" s="32">
        <v>6</v>
      </c>
      <c r="B11" s="476" t="s">
        <v>290</v>
      </c>
      <c r="C11" s="476"/>
      <c r="D11" s="476"/>
      <c r="E11" s="476"/>
      <c r="F11" s="476"/>
      <c r="G11" s="476"/>
      <c r="H11" s="476"/>
      <c r="I11" s="476"/>
      <c r="J11" s="476"/>
    </row>
    <row r="12" spans="1:10" ht="37.5" customHeight="1">
      <c r="A12" s="32">
        <v>7</v>
      </c>
      <c r="B12" s="476" t="s">
        <v>170</v>
      </c>
      <c r="C12" s="476"/>
      <c r="D12" s="476"/>
      <c r="E12" s="476"/>
      <c r="F12" s="476"/>
      <c r="G12" s="476"/>
      <c r="H12" s="476"/>
      <c r="I12" s="476"/>
      <c r="J12" s="476"/>
    </row>
    <row r="13" spans="1:10" ht="79.5" customHeight="1">
      <c r="A13" s="32">
        <v>8</v>
      </c>
      <c r="B13" s="476" t="s">
        <v>262</v>
      </c>
      <c r="C13" s="476"/>
      <c r="D13" s="476"/>
      <c r="E13" s="476"/>
      <c r="F13" s="476"/>
      <c r="G13" s="476"/>
      <c r="H13" s="476"/>
      <c r="I13" s="476"/>
      <c r="J13" s="476"/>
    </row>
    <row r="14" spans="1:10" ht="34.5" customHeight="1">
      <c r="A14" s="32">
        <v>9</v>
      </c>
      <c r="B14" s="481" t="s">
        <v>168</v>
      </c>
      <c r="C14" s="481"/>
      <c r="D14" s="481"/>
      <c r="E14" s="481"/>
      <c r="F14" s="481"/>
      <c r="G14" s="481"/>
      <c r="H14" s="481"/>
      <c r="I14" s="481"/>
      <c r="J14" s="481"/>
    </row>
    <row r="15" spans="1:10" ht="15" customHeight="1">
      <c r="A15" s="480" t="s">
        <v>183</v>
      </c>
      <c r="B15" s="480"/>
      <c r="C15" s="480"/>
      <c r="D15" s="480"/>
      <c r="E15" s="480"/>
      <c r="F15" s="480"/>
      <c r="G15" s="480"/>
      <c r="H15" s="480"/>
      <c r="I15" s="480"/>
      <c r="J15" s="480"/>
    </row>
    <row r="16" spans="1:10" ht="50.25" customHeight="1">
      <c r="A16" s="36">
        <v>10</v>
      </c>
      <c r="B16" s="476" t="s">
        <v>171</v>
      </c>
      <c r="C16" s="476"/>
      <c r="D16" s="476"/>
      <c r="E16" s="476"/>
      <c r="F16" s="476"/>
      <c r="G16" s="476"/>
      <c r="H16" s="476"/>
      <c r="I16" s="476"/>
      <c r="J16" s="476"/>
    </row>
    <row r="17" spans="1:10" ht="52.5" customHeight="1">
      <c r="A17" s="32">
        <v>11</v>
      </c>
      <c r="B17" s="476" t="s">
        <v>169</v>
      </c>
      <c r="C17" s="476"/>
      <c r="D17" s="476"/>
      <c r="E17" s="476"/>
      <c r="F17" s="476"/>
      <c r="G17" s="476"/>
      <c r="H17" s="476"/>
      <c r="I17" s="476"/>
      <c r="J17" s="476"/>
    </row>
    <row r="18" spans="1:10" ht="50.25" customHeight="1">
      <c r="A18" s="32">
        <v>12</v>
      </c>
      <c r="B18" s="476" t="s">
        <v>173</v>
      </c>
      <c r="C18" s="476"/>
      <c r="D18" s="476"/>
      <c r="E18" s="476"/>
      <c r="F18" s="476"/>
      <c r="G18" s="476"/>
      <c r="H18" s="476"/>
      <c r="I18" s="476"/>
      <c r="J18" s="476"/>
    </row>
    <row r="19" spans="1:10" ht="53.25" customHeight="1">
      <c r="A19" s="32">
        <f aca="true" t="shared" si="0" ref="A19:A24">A18+1</f>
        <v>13</v>
      </c>
      <c r="B19" s="476" t="s">
        <v>291</v>
      </c>
      <c r="C19" s="476"/>
      <c r="D19" s="476"/>
      <c r="E19" s="476"/>
      <c r="F19" s="476"/>
      <c r="G19" s="476"/>
      <c r="H19" s="476"/>
      <c r="I19" s="476"/>
      <c r="J19" s="476"/>
    </row>
    <row r="20" spans="1:10" ht="95.25" customHeight="1">
      <c r="A20" s="32">
        <f t="shared" si="0"/>
        <v>14</v>
      </c>
      <c r="B20" s="476" t="s">
        <v>256</v>
      </c>
      <c r="C20" s="476"/>
      <c r="D20" s="476"/>
      <c r="E20" s="476"/>
      <c r="F20" s="476"/>
      <c r="G20" s="476"/>
      <c r="H20" s="476"/>
      <c r="I20" s="476"/>
      <c r="J20" s="476"/>
    </row>
    <row r="21" spans="1:10" ht="50.25" customHeight="1">
      <c r="A21" s="32">
        <f t="shared" si="0"/>
        <v>15</v>
      </c>
      <c r="B21" s="476" t="s">
        <v>180</v>
      </c>
      <c r="C21" s="476"/>
      <c r="D21" s="476"/>
      <c r="E21" s="476"/>
      <c r="F21" s="476"/>
      <c r="G21" s="476"/>
      <c r="H21" s="476"/>
      <c r="I21" s="476"/>
      <c r="J21" s="476"/>
    </row>
    <row r="22" spans="1:10" ht="37.5" customHeight="1">
      <c r="A22" s="32">
        <f t="shared" si="0"/>
        <v>16</v>
      </c>
      <c r="B22" s="476" t="s">
        <v>179</v>
      </c>
      <c r="C22" s="476"/>
      <c r="D22" s="476"/>
      <c r="E22" s="476"/>
      <c r="F22" s="476"/>
      <c r="G22" s="476"/>
      <c r="H22" s="476"/>
      <c r="I22" s="476"/>
      <c r="J22" s="476"/>
    </row>
    <row r="23" spans="1:10" ht="77.25" customHeight="1">
      <c r="A23" s="32">
        <f t="shared" si="0"/>
        <v>17</v>
      </c>
      <c r="B23" s="476" t="s">
        <v>192</v>
      </c>
      <c r="C23" s="476"/>
      <c r="D23" s="476"/>
      <c r="E23" s="476"/>
      <c r="F23" s="476"/>
      <c r="G23" s="476"/>
      <c r="H23" s="476"/>
      <c r="I23" s="476"/>
      <c r="J23" s="476"/>
    </row>
    <row r="24" spans="1:10" ht="63" customHeight="1">
      <c r="A24" s="32">
        <f t="shared" si="0"/>
        <v>18</v>
      </c>
      <c r="B24" s="476" t="s">
        <v>193</v>
      </c>
      <c r="C24" s="476"/>
      <c r="D24" s="476"/>
      <c r="E24" s="476"/>
      <c r="F24" s="476"/>
      <c r="G24" s="476"/>
      <c r="H24" s="476"/>
      <c r="I24" s="476"/>
      <c r="J24" s="476"/>
    </row>
    <row r="25" spans="1:10" ht="15.75" customHeight="1">
      <c r="A25" s="480" t="s">
        <v>184</v>
      </c>
      <c r="B25" s="480"/>
      <c r="C25" s="480"/>
      <c r="D25" s="480"/>
      <c r="E25" s="480"/>
      <c r="F25" s="480"/>
      <c r="G25" s="480"/>
      <c r="H25" s="480"/>
      <c r="I25" s="480"/>
      <c r="J25" s="480"/>
    </row>
    <row r="26" spans="1:10" ht="63" customHeight="1">
      <c r="A26" s="32">
        <f>A24+1</f>
        <v>19</v>
      </c>
      <c r="B26" s="476" t="s">
        <v>292</v>
      </c>
      <c r="C26" s="476"/>
      <c r="D26" s="476"/>
      <c r="E26" s="476"/>
      <c r="F26" s="476"/>
      <c r="G26" s="476"/>
      <c r="H26" s="476"/>
      <c r="I26" s="476"/>
      <c r="J26" s="476"/>
    </row>
    <row r="27" spans="1:10" ht="60" customHeight="1">
      <c r="A27" s="32">
        <f>A26+1</f>
        <v>20</v>
      </c>
      <c r="B27" s="476" t="s">
        <v>268</v>
      </c>
      <c r="C27" s="476"/>
      <c r="D27" s="476"/>
      <c r="E27" s="476"/>
      <c r="F27" s="476"/>
      <c r="G27" s="476"/>
      <c r="H27" s="476"/>
      <c r="I27" s="476"/>
      <c r="J27" s="476"/>
    </row>
    <row r="28" spans="1:10" ht="62.25" customHeight="1">
      <c r="A28" s="32"/>
      <c r="B28" s="478" t="s">
        <v>296</v>
      </c>
      <c r="C28" s="476"/>
      <c r="D28" s="476"/>
      <c r="E28" s="476"/>
      <c r="F28" s="476"/>
      <c r="G28" s="476"/>
      <c r="H28" s="476"/>
      <c r="I28" s="476"/>
      <c r="J28" s="476"/>
    </row>
    <row r="29" spans="1:10" ht="51" customHeight="1">
      <c r="A29" s="32">
        <f>A27+1</f>
        <v>21</v>
      </c>
      <c r="B29" s="478" t="s">
        <v>263</v>
      </c>
      <c r="C29" s="476"/>
      <c r="D29" s="476"/>
      <c r="E29" s="476"/>
      <c r="F29" s="476"/>
      <c r="G29" s="476"/>
      <c r="H29" s="476"/>
      <c r="I29" s="476"/>
      <c r="J29" s="476"/>
    </row>
    <row r="30" spans="1:10" ht="63" customHeight="1">
      <c r="A30" s="32">
        <f>A29+1</f>
        <v>22</v>
      </c>
      <c r="B30" s="478" t="s">
        <v>264</v>
      </c>
      <c r="C30" s="476"/>
      <c r="D30" s="476"/>
      <c r="E30" s="476"/>
      <c r="F30" s="476"/>
      <c r="G30" s="476"/>
      <c r="H30" s="476"/>
      <c r="I30" s="476"/>
      <c r="J30" s="476"/>
    </row>
    <row r="31" spans="1:10" ht="77.25" customHeight="1">
      <c r="A31" s="32">
        <f>A30+1</f>
        <v>23</v>
      </c>
      <c r="B31" s="478" t="s">
        <v>185</v>
      </c>
      <c r="C31" s="476"/>
      <c r="D31" s="476"/>
      <c r="E31" s="476"/>
      <c r="F31" s="476"/>
      <c r="G31" s="476"/>
      <c r="H31" s="476"/>
      <c r="I31" s="476"/>
      <c r="J31" s="476"/>
    </row>
    <row r="32" spans="1:10" ht="45.75" customHeight="1">
      <c r="A32" s="32">
        <f>A31+1</f>
        <v>24</v>
      </c>
      <c r="B32" s="478" t="s">
        <v>186</v>
      </c>
      <c r="C32" s="478"/>
      <c r="D32" s="478"/>
      <c r="E32" s="478"/>
      <c r="F32" s="478"/>
      <c r="G32" s="478"/>
      <c r="H32" s="478"/>
      <c r="I32" s="478"/>
      <c r="J32" s="478"/>
    </row>
    <row r="33" spans="1:10" ht="74.25" customHeight="1">
      <c r="A33" s="32">
        <v>25</v>
      </c>
      <c r="B33" s="478" t="s">
        <v>293</v>
      </c>
      <c r="C33" s="478"/>
      <c r="D33" s="478"/>
      <c r="E33" s="478"/>
      <c r="F33" s="478"/>
      <c r="G33" s="478"/>
      <c r="H33" s="478"/>
      <c r="I33" s="478"/>
      <c r="J33" s="478"/>
    </row>
    <row r="34" spans="1:10" ht="15" customHeight="1" thickBot="1">
      <c r="A34" s="34"/>
      <c r="B34" s="23"/>
      <c r="C34" s="23"/>
      <c r="D34" s="23"/>
      <c r="E34" s="23"/>
      <c r="F34" s="23"/>
      <c r="G34" s="23"/>
      <c r="H34" s="23"/>
      <c r="I34" s="23"/>
      <c r="J34" s="35"/>
    </row>
    <row r="35" spans="1:10" ht="15" customHeight="1">
      <c r="A35" s="32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">
      <c r="A36" s="477" t="s">
        <v>174</v>
      </c>
      <c r="B36" s="477"/>
      <c r="C36" s="477"/>
      <c r="D36" s="477"/>
      <c r="E36" s="477"/>
      <c r="F36" s="477"/>
      <c r="G36" s="477"/>
      <c r="H36" s="477"/>
      <c r="I36" s="477"/>
      <c r="J36" s="477"/>
    </row>
    <row r="38" spans="1:10" ht="47.25" customHeight="1">
      <c r="A38" s="31">
        <v>1</v>
      </c>
      <c r="B38" s="479" t="s">
        <v>178</v>
      </c>
      <c r="C38" s="479"/>
      <c r="D38" s="479"/>
      <c r="E38" s="479"/>
      <c r="F38" s="479"/>
      <c r="G38" s="479"/>
      <c r="H38" s="479"/>
      <c r="I38" s="479"/>
      <c r="J38" s="479"/>
    </row>
    <row r="39" spans="1:10" ht="48" customHeight="1">
      <c r="A39" s="12">
        <v>2</v>
      </c>
      <c r="B39" s="479" t="s">
        <v>175</v>
      </c>
      <c r="C39" s="479"/>
      <c r="D39" s="479"/>
      <c r="E39" s="479"/>
      <c r="F39" s="479"/>
      <c r="G39" s="479"/>
      <c r="H39" s="479"/>
      <c r="I39" s="479"/>
      <c r="J39" s="479"/>
    </row>
    <row r="40" spans="1:10" ht="62.25" customHeight="1">
      <c r="A40" s="12">
        <v>3</v>
      </c>
      <c r="B40" s="479" t="s">
        <v>176</v>
      </c>
      <c r="C40" s="479"/>
      <c r="D40" s="479"/>
      <c r="E40" s="479"/>
      <c r="F40" s="479"/>
      <c r="G40" s="479"/>
      <c r="H40" s="479"/>
      <c r="I40" s="479"/>
      <c r="J40" s="479"/>
    </row>
    <row r="41" spans="1:10" ht="60.75" customHeight="1">
      <c r="A41" s="12">
        <v>4</v>
      </c>
      <c r="B41" s="479" t="s">
        <v>191</v>
      </c>
      <c r="C41" s="479"/>
      <c r="D41" s="479"/>
      <c r="E41" s="479"/>
      <c r="F41" s="479"/>
      <c r="G41" s="479"/>
      <c r="H41" s="479"/>
      <c r="I41" s="479"/>
      <c r="J41" s="479"/>
    </row>
    <row r="42" spans="1:10" ht="90.75" customHeight="1">
      <c r="A42" s="12">
        <v>5</v>
      </c>
      <c r="B42" s="479" t="s">
        <v>177</v>
      </c>
      <c r="C42" s="479"/>
      <c r="D42" s="479"/>
      <c r="E42" s="479"/>
      <c r="F42" s="479"/>
      <c r="G42" s="479"/>
      <c r="H42" s="479"/>
      <c r="I42" s="479"/>
      <c r="J42" s="479"/>
    </row>
    <row r="43" spans="1:10" ht="33" customHeight="1">
      <c r="A43" s="12">
        <v>6</v>
      </c>
      <c r="B43" s="479" t="s">
        <v>294</v>
      </c>
      <c r="C43" s="479"/>
      <c r="D43" s="479"/>
      <c r="E43" s="479"/>
      <c r="F43" s="479"/>
      <c r="G43" s="479"/>
      <c r="H43" s="479"/>
      <c r="I43" s="479"/>
      <c r="J43" s="479"/>
    </row>
    <row r="44" spans="1:10" ht="59.25" customHeight="1">
      <c r="A44" s="12">
        <v>7</v>
      </c>
      <c r="B44" s="479" t="s">
        <v>266</v>
      </c>
      <c r="C44" s="479"/>
      <c r="D44" s="479"/>
      <c r="E44" s="479"/>
      <c r="F44" s="479"/>
      <c r="G44" s="479"/>
      <c r="H44" s="479"/>
      <c r="I44" s="479"/>
      <c r="J44" s="479"/>
    </row>
    <row r="46" spans="1:10" ht="15" customHeight="1">
      <c r="A46" s="477" t="s">
        <v>265</v>
      </c>
      <c r="B46" s="477"/>
      <c r="C46" s="477"/>
      <c r="D46" s="477"/>
      <c r="E46" s="477"/>
      <c r="F46" s="477"/>
      <c r="G46" s="477"/>
      <c r="H46" s="477"/>
      <c r="I46" s="477"/>
      <c r="J46" s="477"/>
    </row>
    <row r="47" spans="1:10" ht="45" customHeight="1">
      <c r="A47" s="12">
        <v>8</v>
      </c>
      <c r="B47" s="479" t="s">
        <v>295</v>
      </c>
      <c r="C47" s="479"/>
      <c r="D47" s="479"/>
      <c r="E47" s="479"/>
      <c r="F47" s="479"/>
      <c r="G47" s="479"/>
      <c r="H47" s="479"/>
      <c r="I47" s="479"/>
      <c r="J47" s="479"/>
    </row>
    <row r="48" spans="1:10" ht="15">
      <c r="A48" s="12">
        <v>9</v>
      </c>
      <c r="B48" s="479" t="s">
        <v>258</v>
      </c>
      <c r="C48" s="479"/>
      <c r="D48" s="479"/>
      <c r="E48" s="479"/>
      <c r="F48" s="479"/>
      <c r="G48" s="479"/>
      <c r="H48" s="479"/>
      <c r="I48" s="479"/>
      <c r="J48" s="479"/>
    </row>
  </sheetData>
  <sheetProtection password="C93A" sheet="1" objects="1" scenarios="1" selectLockedCells="1"/>
  <mergeCells count="43">
    <mergeCell ref="B38:J38"/>
    <mergeCell ref="B39:J39"/>
    <mergeCell ref="B43:J43"/>
    <mergeCell ref="A15:J15"/>
    <mergeCell ref="B16:J16"/>
    <mergeCell ref="B19:J19"/>
    <mergeCell ref="B20:J20"/>
    <mergeCell ref="B21:J21"/>
    <mergeCell ref="B41:J41"/>
    <mergeCell ref="A36:J36"/>
    <mergeCell ref="B23:J23"/>
    <mergeCell ref="B48:J48"/>
    <mergeCell ref="A1:J1"/>
    <mergeCell ref="A2:J2"/>
    <mergeCell ref="B11:J11"/>
    <mergeCell ref="B10:J10"/>
    <mergeCell ref="B12:J12"/>
    <mergeCell ref="A4:J4"/>
    <mergeCell ref="A8:J8"/>
    <mergeCell ref="B47:J47"/>
    <mergeCell ref="B18:J18"/>
    <mergeCell ref="B5:J5"/>
    <mergeCell ref="B9:J9"/>
    <mergeCell ref="B6:J6"/>
    <mergeCell ref="B7:J7"/>
    <mergeCell ref="B40:J40"/>
    <mergeCell ref="B42:J42"/>
    <mergeCell ref="B13:J13"/>
    <mergeCell ref="A46:J46"/>
    <mergeCell ref="B22:J22"/>
    <mergeCell ref="B27:J27"/>
    <mergeCell ref="B29:J29"/>
    <mergeCell ref="B28:J28"/>
    <mergeCell ref="B17:J17"/>
    <mergeCell ref="B33:J33"/>
    <mergeCell ref="B44:J44"/>
    <mergeCell ref="B32:J32"/>
    <mergeCell ref="B24:J24"/>
    <mergeCell ref="A25:J25"/>
    <mergeCell ref="B30:J30"/>
    <mergeCell ref="B31:J31"/>
    <mergeCell ref="B26:J26"/>
    <mergeCell ref="B14:J1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3" customWidth="1"/>
    <col min="10" max="18" width="9.140625" style="3" customWidth="1"/>
  </cols>
  <sheetData>
    <row r="1" spans="1:18" ht="32.25" customHeight="1">
      <c r="A1" s="484" t="s">
        <v>75</v>
      </c>
      <c r="B1" s="485"/>
      <c r="C1" s="485"/>
      <c r="D1" s="485"/>
      <c r="E1" s="485"/>
      <c r="F1" s="485"/>
      <c r="G1" s="485"/>
      <c r="H1" s="485"/>
      <c r="I1" s="486"/>
      <c r="J1" s="521" t="s">
        <v>161</v>
      </c>
      <c r="K1" s="522"/>
      <c r="L1" s="522"/>
      <c r="M1" s="522"/>
      <c r="N1" s="522"/>
      <c r="O1" s="522"/>
      <c r="P1" s="522"/>
      <c r="Q1" s="522"/>
      <c r="R1" s="523"/>
    </row>
    <row r="2" spans="1:18" ht="15">
      <c r="A2" s="19"/>
      <c r="B2" s="20"/>
      <c r="C2" s="20"/>
      <c r="D2" s="20"/>
      <c r="E2" s="20"/>
      <c r="F2" s="20"/>
      <c r="G2" s="20"/>
      <c r="H2" s="20"/>
      <c r="I2" s="21"/>
      <c r="J2" s="19"/>
      <c r="K2" s="20"/>
      <c r="L2" s="20"/>
      <c r="M2" s="20"/>
      <c r="N2" s="20"/>
      <c r="O2" s="20"/>
      <c r="P2" s="20"/>
      <c r="Q2" s="20"/>
      <c r="R2" s="21"/>
    </row>
    <row r="3" spans="1:18" ht="15">
      <c r="A3" s="19"/>
      <c r="B3" s="20"/>
      <c r="C3" s="20"/>
      <c r="D3" s="20"/>
      <c r="E3" s="20"/>
      <c r="F3" s="20"/>
      <c r="G3" s="20"/>
      <c r="H3" s="20"/>
      <c r="I3" s="21"/>
      <c r="J3" s="19"/>
      <c r="K3" s="20"/>
      <c r="L3" s="20"/>
      <c r="M3" s="20"/>
      <c r="N3" s="20"/>
      <c r="O3" s="20"/>
      <c r="P3" s="20"/>
      <c r="Q3" s="20"/>
      <c r="R3" s="21"/>
    </row>
    <row r="4" spans="1:18" ht="15">
      <c r="A4" s="487" t="s">
        <v>160</v>
      </c>
      <c r="B4" s="488"/>
      <c r="C4" s="488"/>
      <c r="D4" s="488"/>
      <c r="E4" s="488"/>
      <c r="F4" s="488"/>
      <c r="G4" s="488"/>
      <c r="H4" s="488"/>
      <c r="I4" s="489"/>
      <c r="J4" s="19"/>
      <c r="K4" s="20"/>
      <c r="L4" s="20"/>
      <c r="M4" s="20"/>
      <c r="N4" s="20"/>
      <c r="O4" s="20"/>
      <c r="P4" s="20"/>
      <c r="Q4" s="20"/>
      <c r="R4" s="21"/>
    </row>
    <row r="5" spans="1:18" ht="15.75" thickBot="1">
      <c r="A5" s="19"/>
      <c r="B5" s="20"/>
      <c r="C5" s="20"/>
      <c r="D5" s="20"/>
      <c r="E5" s="20"/>
      <c r="F5" s="20"/>
      <c r="G5" s="20"/>
      <c r="H5" s="20"/>
      <c r="I5" s="21"/>
      <c r="J5" s="19"/>
      <c r="K5" s="20"/>
      <c r="L5" s="20"/>
      <c r="M5" s="20"/>
      <c r="N5" s="20"/>
      <c r="O5" s="20"/>
      <c r="P5" s="20"/>
      <c r="Q5" s="20"/>
      <c r="R5" s="21"/>
    </row>
    <row r="6" spans="1:18" s="3" customFormat="1" ht="31.5" customHeight="1" thickBot="1">
      <c r="A6" s="490" t="s">
        <v>85</v>
      </c>
      <c r="B6" s="491"/>
      <c r="C6" s="27" t="s">
        <v>86</v>
      </c>
      <c r="D6" s="492" t="s">
        <v>87</v>
      </c>
      <c r="E6" s="491"/>
      <c r="F6" s="493" t="s">
        <v>88</v>
      </c>
      <c r="G6" s="494"/>
      <c r="H6" s="495" t="s">
        <v>89</v>
      </c>
      <c r="I6" s="496"/>
      <c r="J6" s="19"/>
      <c r="K6" s="524" t="s">
        <v>76</v>
      </c>
      <c r="L6" s="525" t="s">
        <v>77</v>
      </c>
      <c r="M6" s="526" t="s">
        <v>77</v>
      </c>
      <c r="N6" s="525" t="s">
        <v>79</v>
      </c>
      <c r="O6" s="526" t="s">
        <v>78</v>
      </c>
      <c r="P6" s="525" t="s">
        <v>77</v>
      </c>
      <c r="Q6" s="526" t="s">
        <v>79</v>
      </c>
      <c r="R6" s="527" t="s">
        <v>79</v>
      </c>
    </row>
    <row r="7" spans="1:18" ht="21" customHeight="1" thickBot="1" thickTop="1">
      <c r="A7" s="28" t="s">
        <v>76</v>
      </c>
      <c r="B7" s="29" t="s">
        <v>77</v>
      </c>
      <c r="C7" s="29" t="s">
        <v>78</v>
      </c>
      <c r="D7" s="29" t="s">
        <v>79</v>
      </c>
      <c r="E7" s="29" t="s">
        <v>80</v>
      </c>
      <c r="F7" s="29" t="s">
        <v>81</v>
      </c>
      <c r="G7" s="29" t="s">
        <v>82</v>
      </c>
      <c r="H7" s="29" t="s">
        <v>83</v>
      </c>
      <c r="I7" s="30" t="s">
        <v>84</v>
      </c>
      <c r="J7" s="19"/>
      <c r="K7" s="20"/>
      <c r="L7" s="20"/>
      <c r="M7" s="20"/>
      <c r="N7" s="20"/>
      <c r="O7" s="20"/>
      <c r="P7" s="20"/>
      <c r="Q7" s="20"/>
      <c r="R7" s="21"/>
    </row>
    <row r="8" spans="1:18" ht="15">
      <c r="A8" s="19"/>
      <c r="B8" s="20"/>
      <c r="C8" s="20"/>
      <c r="D8" s="20"/>
      <c r="E8" s="20"/>
      <c r="F8" s="20"/>
      <c r="G8" s="20"/>
      <c r="H8" s="20"/>
      <c r="I8" s="21"/>
      <c r="J8" s="19"/>
      <c r="K8" s="529" t="s">
        <v>162</v>
      </c>
      <c r="L8" s="529"/>
      <c r="M8" s="20"/>
      <c r="N8" s="20"/>
      <c r="O8" s="20"/>
      <c r="P8" s="20"/>
      <c r="Q8" s="20"/>
      <c r="R8" s="21"/>
    </row>
    <row r="9" spans="1:18" ht="15">
      <c r="A9" s="528" t="s">
        <v>90</v>
      </c>
      <c r="B9" s="529"/>
      <c r="C9" s="20"/>
      <c r="D9" s="20"/>
      <c r="E9" s="20"/>
      <c r="F9" s="20"/>
      <c r="G9" s="20"/>
      <c r="H9" s="20"/>
      <c r="I9" s="21"/>
      <c r="J9" s="19"/>
      <c r="K9" s="536" t="s">
        <v>163</v>
      </c>
      <c r="L9" s="536"/>
      <c r="M9" s="536"/>
      <c r="N9" s="536"/>
      <c r="O9" s="536"/>
      <c r="P9" s="536"/>
      <c r="Q9" s="536"/>
      <c r="R9" s="537"/>
    </row>
    <row r="10" spans="1:18" ht="30.75" customHeight="1">
      <c r="A10" s="530" t="s">
        <v>143</v>
      </c>
      <c r="B10" s="476"/>
      <c r="C10" s="476"/>
      <c r="D10" s="476"/>
      <c r="E10" s="476"/>
      <c r="F10" s="476"/>
      <c r="G10" s="476"/>
      <c r="H10" s="476"/>
      <c r="I10" s="531"/>
      <c r="J10" s="19"/>
      <c r="K10" s="536"/>
      <c r="L10" s="536"/>
      <c r="M10" s="536"/>
      <c r="N10" s="536"/>
      <c r="O10" s="536"/>
      <c r="P10" s="536"/>
      <c r="Q10" s="536"/>
      <c r="R10" s="537"/>
    </row>
    <row r="11" spans="1:18" ht="15">
      <c r="A11" s="19"/>
      <c r="B11" s="20"/>
      <c r="C11" s="20"/>
      <c r="D11" s="20"/>
      <c r="E11" s="20"/>
      <c r="F11" s="20"/>
      <c r="G11" s="20"/>
      <c r="H11" s="20"/>
      <c r="I11" s="21"/>
      <c r="J11" s="19"/>
      <c r="K11" s="20"/>
      <c r="L11" s="20"/>
      <c r="M11" s="20"/>
      <c r="N11" s="20"/>
      <c r="O11" s="20"/>
      <c r="P11" s="20"/>
      <c r="Q11" s="20"/>
      <c r="R11" s="21"/>
    </row>
    <row r="12" spans="1:18" ht="15.75" thickBot="1">
      <c r="A12" s="512" t="s">
        <v>85</v>
      </c>
      <c r="B12" s="513"/>
      <c r="C12" s="513"/>
      <c r="D12" s="513"/>
      <c r="E12" s="514"/>
      <c r="F12" s="507" t="s">
        <v>91</v>
      </c>
      <c r="G12" s="507"/>
      <c r="H12" s="507" t="s">
        <v>92</v>
      </c>
      <c r="I12" s="508"/>
      <c r="J12" s="19"/>
      <c r="K12" s="529" t="s">
        <v>164</v>
      </c>
      <c r="L12" s="529"/>
      <c r="M12" s="20"/>
      <c r="N12" s="20"/>
      <c r="O12" s="20"/>
      <c r="P12" s="20"/>
      <c r="Q12" s="20"/>
      <c r="R12" s="21"/>
    </row>
    <row r="13" spans="1:18" ht="23.25" customHeight="1" thickTop="1">
      <c r="A13" s="515" t="s">
        <v>93</v>
      </c>
      <c r="B13" s="516"/>
      <c r="C13" s="516"/>
      <c r="D13" s="516"/>
      <c r="E13" s="517"/>
      <c r="F13" s="509" t="s">
        <v>94</v>
      </c>
      <c r="G13" s="510"/>
      <c r="H13" s="509" t="s">
        <v>95</v>
      </c>
      <c r="I13" s="511"/>
      <c r="J13" s="19"/>
      <c r="K13" s="476" t="s">
        <v>165</v>
      </c>
      <c r="L13" s="476"/>
      <c r="M13" s="476"/>
      <c r="N13" s="476"/>
      <c r="O13" s="476"/>
      <c r="P13" s="476"/>
      <c r="Q13" s="476"/>
      <c r="R13" s="531"/>
    </row>
    <row r="14" spans="1:18" ht="23.25" customHeight="1">
      <c r="A14" s="504" t="s">
        <v>96</v>
      </c>
      <c r="B14" s="505"/>
      <c r="C14" s="505"/>
      <c r="D14" s="505"/>
      <c r="E14" s="505"/>
      <c r="F14" s="499" t="s">
        <v>97</v>
      </c>
      <c r="G14" s="499"/>
      <c r="H14" s="499" t="s">
        <v>98</v>
      </c>
      <c r="I14" s="500"/>
      <c r="J14" s="19"/>
      <c r="K14" s="476"/>
      <c r="L14" s="476"/>
      <c r="M14" s="476"/>
      <c r="N14" s="476"/>
      <c r="O14" s="476"/>
      <c r="P14" s="476"/>
      <c r="Q14" s="476"/>
      <c r="R14" s="531"/>
    </row>
    <row r="15" spans="1:18" ht="23.25" customHeight="1">
      <c r="A15" s="504" t="s">
        <v>99</v>
      </c>
      <c r="B15" s="505"/>
      <c r="C15" s="505"/>
      <c r="D15" s="505"/>
      <c r="E15" s="505"/>
      <c r="F15" s="499" t="s">
        <v>100</v>
      </c>
      <c r="G15" s="499"/>
      <c r="H15" s="499" t="s">
        <v>101</v>
      </c>
      <c r="I15" s="500"/>
      <c r="J15" s="19"/>
      <c r="K15" s="476"/>
      <c r="L15" s="476"/>
      <c r="M15" s="476"/>
      <c r="N15" s="476"/>
      <c r="O15" s="476"/>
      <c r="P15" s="476"/>
      <c r="Q15" s="476"/>
      <c r="R15" s="531"/>
    </row>
    <row r="16" spans="1:18" ht="23.25" customHeight="1">
      <c r="A16" s="501" t="s">
        <v>102</v>
      </c>
      <c r="B16" s="502" t="s">
        <v>102</v>
      </c>
      <c r="C16" s="502" t="s">
        <v>102</v>
      </c>
      <c r="D16" s="502" t="s">
        <v>102</v>
      </c>
      <c r="E16" s="503" t="s">
        <v>102</v>
      </c>
      <c r="F16" s="497" t="s">
        <v>103</v>
      </c>
      <c r="G16" s="498" t="s">
        <v>104</v>
      </c>
      <c r="H16" s="497" t="s">
        <v>104</v>
      </c>
      <c r="I16" s="506" t="s">
        <v>104</v>
      </c>
      <c r="J16" s="19"/>
      <c r="K16" s="25"/>
      <c r="L16" s="25"/>
      <c r="M16" s="25"/>
      <c r="N16" s="25"/>
      <c r="O16" s="25"/>
      <c r="P16" s="25"/>
      <c r="Q16" s="25"/>
      <c r="R16" s="26"/>
    </row>
    <row r="17" spans="1:18" ht="23.25" customHeight="1">
      <c r="A17" s="501" t="s">
        <v>105</v>
      </c>
      <c r="B17" s="502" t="s">
        <v>105</v>
      </c>
      <c r="C17" s="502" t="s">
        <v>105</v>
      </c>
      <c r="D17" s="502" t="s">
        <v>105</v>
      </c>
      <c r="E17" s="503" t="s">
        <v>105</v>
      </c>
      <c r="F17" s="497" t="s">
        <v>106</v>
      </c>
      <c r="G17" s="498" t="s">
        <v>107</v>
      </c>
      <c r="H17" s="497" t="s">
        <v>107</v>
      </c>
      <c r="I17" s="506" t="s">
        <v>107</v>
      </c>
      <c r="J17" s="19"/>
      <c r="K17" s="481" t="s">
        <v>167</v>
      </c>
      <c r="L17" s="481"/>
      <c r="M17" s="481"/>
      <c r="N17" s="481"/>
      <c r="O17" s="481"/>
      <c r="P17" s="481"/>
      <c r="Q17" s="481"/>
      <c r="R17" s="535"/>
    </row>
    <row r="18" spans="1:18" ht="23.25" customHeight="1">
      <c r="A18" s="501" t="s">
        <v>108</v>
      </c>
      <c r="B18" s="502" t="s">
        <v>108</v>
      </c>
      <c r="C18" s="502" t="s">
        <v>108</v>
      </c>
      <c r="D18" s="502" t="s">
        <v>108</v>
      </c>
      <c r="E18" s="503" t="s">
        <v>108</v>
      </c>
      <c r="F18" s="499" t="s">
        <v>109</v>
      </c>
      <c r="G18" s="499" t="s">
        <v>110</v>
      </c>
      <c r="H18" s="499" t="s">
        <v>110</v>
      </c>
      <c r="I18" s="500" t="s">
        <v>110</v>
      </c>
      <c r="J18" s="19"/>
      <c r="K18" s="481"/>
      <c r="L18" s="481"/>
      <c r="M18" s="481"/>
      <c r="N18" s="481"/>
      <c r="O18" s="481"/>
      <c r="P18" s="481"/>
      <c r="Q18" s="481"/>
      <c r="R18" s="535"/>
    </row>
    <row r="19" spans="1:18" ht="23.25" customHeight="1">
      <c r="A19" s="532" t="s">
        <v>111</v>
      </c>
      <c r="B19" s="533" t="s">
        <v>111</v>
      </c>
      <c r="C19" s="533" t="s">
        <v>111</v>
      </c>
      <c r="D19" s="533" t="s">
        <v>111</v>
      </c>
      <c r="E19" s="534" t="s">
        <v>111</v>
      </c>
      <c r="F19" s="499" t="s">
        <v>112</v>
      </c>
      <c r="G19" s="499" t="s">
        <v>113</v>
      </c>
      <c r="H19" s="499" t="s">
        <v>261</v>
      </c>
      <c r="I19" s="500" t="s">
        <v>113</v>
      </c>
      <c r="J19" s="19"/>
      <c r="K19" s="481" t="s">
        <v>166</v>
      </c>
      <c r="L19" s="481"/>
      <c r="M19" s="481"/>
      <c r="N19" s="481"/>
      <c r="O19" s="481"/>
      <c r="P19" s="481"/>
      <c r="Q19" s="481"/>
      <c r="R19" s="535"/>
    </row>
    <row r="20" spans="1:18" ht="23.25" customHeight="1">
      <c r="A20" s="532" t="s">
        <v>114</v>
      </c>
      <c r="B20" s="533" t="s">
        <v>114</v>
      </c>
      <c r="C20" s="533" t="s">
        <v>114</v>
      </c>
      <c r="D20" s="533" t="s">
        <v>114</v>
      </c>
      <c r="E20" s="534" t="s">
        <v>114</v>
      </c>
      <c r="F20" s="499" t="s">
        <v>115</v>
      </c>
      <c r="G20" s="499" t="s">
        <v>116</v>
      </c>
      <c r="H20" s="499" t="s">
        <v>116</v>
      </c>
      <c r="I20" s="500" t="s">
        <v>116</v>
      </c>
      <c r="J20" s="19"/>
      <c r="K20" s="481"/>
      <c r="L20" s="481"/>
      <c r="M20" s="481"/>
      <c r="N20" s="481"/>
      <c r="O20" s="481"/>
      <c r="P20" s="481"/>
      <c r="Q20" s="481"/>
      <c r="R20" s="535"/>
    </row>
    <row r="21" spans="1:18" ht="23.25" customHeight="1" thickBot="1">
      <c r="A21" s="504" t="s">
        <v>117</v>
      </c>
      <c r="B21" s="505" t="s">
        <v>117</v>
      </c>
      <c r="C21" s="505" t="s">
        <v>117</v>
      </c>
      <c r="D21" s="505" t="s">
        <v>117</v>
      </c>
      <c r="E21" s="505" t="s">
        <v>117</v>
      </c>
      <c r="F21" s="499" t="s">
        <v>118</v>
      </c>
      <c r="G21" s="499" t="s">
        <v>119</v>
      </c>
      <c r="H21" s="499" t="s">
        <v>119</v>
      </c>
      <c r="I21" s="500" t="s">
        <v>119</v>
      </c>
      <c r="J21" s="22"/>
      <c r="K21" s="23"/>
      <c r="L21" s="23"/>
      <c r="M21" s="23"/>
      <c r="N21" s="23"/>
      <c r="O21" s="23"/>
      <c r="P21" s="23"/>
      <c r="Q21" s="23"/>
      <c r="R21" s="24"/>
    </row>
    <row r="22" spans="1:9" ht="23.25" customHeight="1">
      <c r="A22" s="504" t="s">
        <v>120</v>
      </c>
      <c r="B22" s="505" t="s">
        <v>120</v>
      </c>
      <c r="C22" s="505" t="s">
        <v>120</v>
      </c>
      <c r="D22" s="505" t="s">
        <v>120</v>
      </c>
      <c r="E22" s="505" t="s">
        <v>120</v>
      </c>
      <c r="F22" s="499" t="s">
        <v>121</v>
      </c>
      <c r="G22" s="499" t="s">
        <v>122</v>
      </c>
      <c r="H22" s="499" t="s">
        <v>122</v>
      </c>
      <c r="I22" s="500" t="s">
        <v>122</v>
      </c>
    </row>
    <row r="23" spans="1:9" ht="23.25" customHeight="1">
      <c r="A23" s="504" t="s">
        <v>123</v>
      </c>
      <c r="B23" s="505" t="s">
        <v>123</v>
      </c>
      <c r="C23" s="505" t="s">
        <v>123</v>
      </c>
      <c r="D23" s="505" t="s">
        <v>123</v>
      </c>
      <c r="E23" s="505" t="s">
        <v>123</v>
      </c>
      <c r="F23" s="499" t="s">
        <v>124</v>
      </c>
      <c r="G23" s="499" t="s">
        <v>125</v>
      </c>
      <c r="H23" s="499" t="s">
        <v>125</v>
      </c>
      <c r="I23" s="500" t="s">
        <v>125</v>
      </c>
    </row>
    <row r="24" spans="1:9" ht="23.25" customHeight="1">
      <c r="A24" s="504" t="s">
        <v>126</v>
      </c>
      <c r="B24" s="505" t="s">
        <v>126</v>
      </c>
      <c r="C24" s="505" t="s">
        <v>126</v>
      </c>
      <c r="D24" s="505" t="s">
        <v>126</v>
      </c>
      <c r="E24" s="505" t="s">
        <v>126</v>
      </c>
      <c r="F24" s="499" t="s">
        <v>127</v>
      </c>
      <c r="G24" s="499" t="s">
        <v>113</v>
      </c>
      <c r="H24" s="499" t="s">
        <v>113</v>
      </c>
      <c r="I24" s="500" t="s">
        <v>113</v>
      </c>
    </row>
    <row r="25" spans="1:9" ht="23.25" customHeight="1">
      <c r="A25" s="504" t="s">
        <v>128</v>
      </c>
      <c r="B25" s="505" t="s">
        <v>128</v>
      </c>
      <c r="C25" s="505" t="s">
        <v>128</v>
      </c>
      <c r="D25" s="505" t="s">
        <v>128</v>
      </c>
      <c r="E25" s="505" t="s">
        <v>128</v>
      </c>
      <c r="F25" s="499" t="s">
        <v>129</v>
      </c>
      <c r="G25" s="499" t="s">
        <v>130</v>
      </c>
      <c r="H25" s="499" t="s">
        <v>130</v>
      </c>
      <c r="I25" s="500" t="s">
        <v>130</v>
      </c>
    </row>
    <row r="26" spans="1:9" ht="23.25" customHeight="1">
      <c r="A26" s="504" t="s">
        <v>131</v>
      </c>
      <c r="B26" s="505" t="s">
        <v>131</v>
      </c>
      <c r="C26" s="505" t="s">
        <v>131</v>
      </c>
      <c r="D26" s="505" t="s">
        <v>131</v>
      </c>
      <c r="E26" s="505" t="s">
        <v>131</v>
      </c>
      <c r="F26" s="499" t="s">
        <v>132</v>
      </c>
      <c r="G26" s="499" t="s">
        <v>133</v>
      </c>
      <c r="H26" s="499" t="s">
        <v>133</v>
      </c>
      <c r="I26" s="500" t="s">
        <v>133</v>
      </c>
    </row>
    <row r="27" spans="1:9" ht="23.25" customHeight="1">
      <c r="A27" s="504" t="s">
        <v>134</v>
      </c>
      <c r="B27" s="505" t="s">
        <v>134</v>
      </c>
      <c r="C27" s="505" t="s">
        <v>134</v>
      </c>
      <c r="D27" s="505" t="s">
        <v>134</v>
      </c>
      <c r="E27" s="505" t="s">
        <v>134</v>
      </c>
      <c r="F27" s="499" t="s">
        <v>135</v>
      </c>
      <c r="G27" s="499" t="s">
        <v>136</v>
      </c>
      <c r="H27" s="499" t="s">
        <v>136</v>
      </c>
      <c r="I27" s="500" t="s">
        <v>136</v>
      </c>
    </row>
    <row r="28" spans="1:9" ht="23.25" customHeight="1">
      <c r="A28" s="504" t="s">
        <v>137</v>
      </c>
      <c r="B28" s="505" t="s">
        <v>137</v>
      </c>
      <c r="C28" s="505" t="s">
        <v>137</v>
      </c>
      <c r="D28" s="505" t="s">
        <v>137</v>
      </c>
      <c r="E28" s="505" t="s">
        <v>137</v>
      </c>
      <c r="F28" s="499" t="s">
        <v>138</v>
      </c>
      <c r="G28" s="499" t="s">
        <v>139</v>
      </c>
      <c r="H28" s="499" t="s">
        <v>139</v>
      </c>
      <c r="I28" s="500" t="s">
        <v>139</v>
      </c>
    </row>
    <row r="29" spans="1:9" ht="1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>
      <c r="A30" s="528" t="s">
        <v>140</v>
      </c>
      <c r="B30" s="529"/>
      <c r="C30" s="20"/>
      <c r="D30" s="20"/>
      <c r="E30" s="20"/>
      <c r="F30" s="20"/>
      <c r="G30" s="20"/>
      <c r="H30" s="20"/>
      <c r="I30" s="21"/>
    </row>
    <row r="31" spans="1:9" ht="31.5" customHeight="1">
      <c r="A31" s="550" t="s">
        <v>141</v>
      </c>
      <c r="B31" s="536"/>
      <c r="C31" s="536"/>
      <c r="D31" s="536"/>
      <c r="E31" s="536"/>
      <c r="F31" s="536"/>
      <c r="G31" s="536"/>
      <c r="H31" s="536"/>
      <c r="I31" s="537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528" t="s">
        <v>144</v>
      </c>
      <c r="B33" s="529"/>
      <c r="C33" s="20"/>
      <c r="D33" s="20"/>
      <c r="E33" s="20"/>
      <c r="F33" s="20"/>
      <c r="G33" s="20"/>
      <c r="H33" s="20"/>
      <c r="I33" s="21"/>
    </row>
    <row r="34" spans="1:9" ht="33" customHeight="1">
      <c r="A34" s="547" t="s">
        <v>142</v>
      </c>
      <c r="B34" s="548"/>
      <c r="C34" s="548"/>
      <c r="D34" s="548"/>
      <c r="E34" s="548"/>
      <c r="F34" s="548"/>
      <c r="G34" s="548"/>
      <c r="H34" s="548"/>
      <c r="I34" s="549"/>
    </row>
    <row r="35" spans="1:9" ht="15">
      <c r="A35" s="19"/>
      <c r="B35" s="20"/>
      <c r="C35" s="20"/>
      <c r="D35" s="20"/>
      <c r="E35" s="20"/>
      <c r="F35" s="20"/>
      <c r="G35" s="20"/>
      <c r="H35" s="20"/>
      <c r="I35" s="21"/>
    </row>
    <row r="36" spans="1:9" ht="15">
      <c r="A36" s="528" t="s">
        <v>145</v>
      </c>
      <c r="B36" s="529"/>
      <c r="C36" s="20"/>
      <c r="D36" s="20"/>
      <c r="E36" s="20"/>
      <c r="F36" s="20"/>
      <c r="G36" s="20"/>
      <c r="H36" s="20"/>
      <c r="I36" s="21"/>
    </row>
    <row r="37" spans="1:9" ht="15">
      <c r="A37" s="542" t="s">
        <v>146</v>
      </c>
      <c r="B37" s="543"/>
      <c r="C37" s="543"/>
      <c r="D37" s="543"/>
      <c r="E37" s="543"/>
      <c r="F37" s="543"/>
      <c r="G37" s="543"/>
      <c r="H37" s="543"/>
      <c r="I37" s="544"/>
    </row>
    <row r="38" spans="1:9" ht="15.75" thickBot="1">
      <c r="A38" s="19"/>
      <c r="B38" s="20"/>
      <c r="C38" s="20"/>
      <c r="D38" s="20"/>
      <c r="E38" s="20"/>
      <c r="F38" s="20"/>
      <c r="G38" s="20"/>
      <c r="H38" s="20"/>
      <c r="I38" s="21"/>
    </row>
    <row r="39" spans="1:9" ht="18" customHeight="1">
      <c r="A39" s="13" t="s">
        <v>147</v>
      </c>
      <c r="B39" s="545" t="s">
        <v>148</v>
      </c>
      <c r="C39" s="545"/>
      <c r="D39" s="545"/>
      <c r="E39" s="545" t="s">
        <v>151</v>
      </c>
      <c r="F39" s="545"/>
      <c r="G39" s="545"/>
      <c r="H39" s="545"/>
      <c r="I39" s="546"/>
    </row>
    <row r="40" spans="1:9" ht="18" customHeight="1">
      <c r="A40" s="14" t="s">
        <v>149</v>
      </c>
      <c r="B40" s="538" t="s">
        <v>148</v>
      </c>
      <c r="C40" s="538"/>
      <c r="D40" s="538"/>
      <c r="E40" s="538" t="s">
        <v>152</v>
      </c>
      <c r="F40" s="538"/>
      <c r="G40" s="538"/>
      <c r="H40" s="538"/>
      <c r="I40" s="540"/>
    </row>
    <row r="41" spans="1:9" ht="18" customHeight="1" thickBot="1">
      <c r="A41" s="15" t="s">
        <v>150</v>
      </c>
      <c r="B41" s="539" t="s">
        <v>148</v>
      </c>
      <c r="C41" s="539"/>
      <c r="D41" s="539"/>
      <c r="E41" s="539" t="s">
        <v>153</v>
      </c>
      <c r="F41" s="539"/>
      <c r="G41" s="539"/>
      <c r="H41" s="539"/>
      <c r="I41" s="541"/>
    </row>
    <row r="42" spans="1:9" ht="15.75" thickBot="1">
      <c r="A42" s="518" t="s">
        <v>154</v>
      </c>
      <c r="B42" s="519"/>
      <c r="C42" s="519"/>
      <c r="D42" s="519"/>
      <c r="E42" s="519"/>
      <c r="F42" s="519"/>
      <c r="G42" s="519"/>
      <c r="H42" s="519"/>
      <c r="I42" s="520"/>
    </row>
    <row r="43" spans="1:9" ht="15">
      <c r="A43" s="16">
        <v>21</v>
      </c>
      <c r="B43" s="545" t="s">
        <v>155</v>
      </c>
      <c r="C43" s="545"/>
      <c r="D43" s="545"/>
      <c r="E43" s="545" t="s">
        <v>151</v>
      </c>
      <c r="F43" s="545"/>
      <c r="G43" s="545"/>
      <c r="H43" s="545"/>
      <c r="I43" s="546"/>
    </row>
    <row r="44" spans="1:9" ht="15">
      <c r="A44" s="17">
        <v>22</v>
      </c>
      <c r="B44" s="538" t="s">
        <v>155</v>
      </c>
      <c r="C44" s="538"/>
      <c r="D44" s="538"/>
      <c r="E44" s="538" t="s">
        <v>152</v>
      </c>
      <c r="F44" s="538"/>
      <c r="G44" s="538"/>
      <c r="H44" s="538"/>
      <c r="I44" s="540"/>
    </row>
    <row r="45" spans="1:9" ht="15.75" thickBot="1">
      <c r="A45" s="18">
        <v>23</v>
      </c>
      <c r="B45" s="539" t="s">
        <v>155</v>
      </c>
      <c r="C45" s="539"/>
      <c r="D45" s="539"/>
      <c r="E45" s="539" t="s">
        <v>153</v>
      </c>
      <c r="F45" s="539"/>
      <c r="G45" s="539"/>
      <c r="H45" s="539"/>
      <c r="I45" s="541"/>
    </row>
    <row r="46" spans="1:9" ht="15.75" thickBot="1">
      <c r="A46" s="518" t="s">
        <v>156</v>
      </c>
      <c r="B46" s="519"/>
      <c r="C46" s="519"/>
      <c r="D46" s="519"/>
      <c r="E46" s="519"/>
      <c r="F46" s="519"/>
      <c r="G46" s="519"/>
      <c r="H46" s="519"/>
      <c r="I46" s="520"/>
    </row>
    <row r="47" spans="1:9" ht="15">
      <c r="A47" s="19"/>
      <c r="B47" s="20"/>
      <c r="C47" s="20"/>
      <c r="D47" s="20"/>
      <c r="E47" s="20"/>
      <c r="F47" s="20"/>
      <c r="G47" s="20"/>
      <c r="H47" s="20"/>
      <c r="I47" s="21"/>
    </row>
    <row r="48" spans="1:9" ht="15">
      <c r="A48" s="528" t="s">
        <v>157</v>
      </c>
      <c r="B48" s="529"/>
      <c r="C48" s="20"/>
      <c r="D48" s="20"/>
      <c r="E48" s="20"/>
      <c r="F48" s="20"/>
      <c r="G48" s="20"/>
      <c r="H48" s="20"/>
      <c r="I48" s="21"/>
    </row>
    <row r="49" spans="1:9" ht="30.75" customHeight="1">
      <c r="A49" s="547" t="s">
        <v>158</v>
      </c>
      <c r="B49" s="548"/>
      <c r="C49" s="548"/>
      <c r="D49" s="548"/>
      <c r="E49" s="548"/>
      <c r="F49" s="548"/>
      <c r="G49" s="548"/>
      <c r="H49" s="548"/>
      <c r="I49" s="549"/>
    </row>
    <row r="50" spans="1:9" ht="15">
      <c r="A50" s="551" t="s">
        <v>159</v>
      </c>
      <c r="B50" s="552"/>
      <c r="C50" s="552"/>
      <c r="D50" s="552"/>
      <c r="E50" s="552"/>
      <c r="F50" s="552"/>
      <c r="G50" s="552"/>
      <c r="H50" s="552"/>
      <c r="I50" s="553"/>
    </row>
    <row r="51" spans="1:9" ht="15.75" thickBot="1">
      <c r="A51" s="22"/>
      <c r="B51" s="23"/>
      <c r="C51" s="23"/>
      <c r="D51" s="23"/>
      <c r="E51" s="23"/>
      <c r="F51" s="23"/>
      <c r="G51" s="23"/>
      <c r="H51" s="23"/>
      <c r="I51" s="24"/>
    </row>
  </sheetData>
  <sheetProtection sheet="1" objects="1" scenarios="1" selectLockedCells="1"/>
  <mergeCells count="93">
    <mergeCell ref="A49:I49"/>
    <mergeCell ref="A50:I50"/>
    <mergeCell ref="B45:D45"/>
    <mergeCell ref="E43:I43"/>
    <mergeCell ref="B44:D44"/>
    <mergeCell ref="E45:I45"/>
    <mergeCell ref="E44:I44"/>
    <mergeCell ref="B43:D43"/>
    <mergeCell ref="A46:I46"/>
    <mergeCell ref="A48:B48"/>
    <mergeCell ref="A34:I34"/>
    <mergeCell ref="H25:I25"/>
    <mergeCell ref="A26:E26"/>
    <mergeCell ref="F25:G25"/>
    <mergeCell ref="H28:I28"/>
    <mergeCell ref="A33:B33"/>
    <mergeCell ref="A25:E25"/>
    <mergeCell ref="A31:I31"/>
    <mergeCell ref="A27:E27"/>
    <mergeCell ref="B40:D40"/>
    <mergeCell ref="B41:D41"/>
    <mergeCell ref="E40:I40"/>
    <mergeCell ref="E41:I41"/>
    <mergeCell ref="A36:B36"/>
    <mergeCell ref="A37:I37"/>
    <mergeCell ref="B39:D39"/>
    <mergeCell ref="E39:I39"/>
    <mergeCell ref="K8:L8"/>
    <mergeCell ref="K19:R20"/>
    <mergeCell ref="K9:R10"/>
    <mergeCell ref="K12:L12"/>
    <mergeCell ref="K13:R15"/>
    <mergeCell ref="K17:R18"/>
    <mergeCell ref="F23:G23"/>
    <mergeCell ref="F24:G24"/>
    <mergeCell ref="H23:I23"/>
    <mergeCell ref="A28:E28"/>
    <mergeCell ref="F26:G26"/>
    <mergeCell ref="F27:G27"/>
    <mergeCell ref="F28:G28"/>
    <mergeCell ref="H24:I24"/>
    <mergeCell ref="A18:E18"/>
    <mergeCell ref="H18:I18"/>
    <mergeCell ref="H19:I19"/>
    <mergeCell ref="H17:I17"/>
    <mergeCell ref="F18:G18"/>
    <mergeCell ref="F19:G19"/>
    <mergeCell ref="A17:E17"/>
    <mergeCell ref="F21:G21"/>
    <mergeCell ref="F22:G22"/>
    <mergeCell ref="H20:I20"/>
    <mergeCell ref="A20:E20"/>
    <mergeCell ref="A21:E21"/>
    <mergeCell ref="A22:E22"/>
    <mergeCell ref="F20:G20"/>
    <mergeCell ref="A42:I42"/>
    <mergeCell ref="J1:R1"/>
    <mergeCell ref="K6:L6"/>
    <mergeCell ref="M6:N6"/>
    <mergeCell ref="O6:P6"/>
    <mergeCell ref="Q6:R6"/>
    <mergeCell ref="H26:I26"/>
    <mergeCell ref="H27:I27"/>
    <mergeCell ref="A30:B30"/>
    <mergeCell ref="A9:B9"/>
    <mergeCell ref="A10:I10"/>
    <mergeCell ref="A23:E23"/>
    <mergeCell ref="A24:E24"/>
    <mergeCell ref="H21:I21"/>
    <mergeCell ref="A19:E19"/>
    <mergeCell ref="H22:I22"/>
    <mergeCell ref="H12:I12"/>
    <mergeCell ref="F12:G12"/>
    <mergeCell ref="F13:G13"/>
    <mergeCell ref="H13:I13"/>
    <mergeCell ref="A12:E12"/>
    <mergeCell ref="A13:E13"/>
    <mergeCell ref="F16:G16"/>
    <mergeCell ref="F17:G17"/>
    <mergeCell ref="H14:I14"/>
    <mergeCell ref="F14:G14"/>
    <mergeCell ref="A16:E16"/>
    <mergeCell ref="F15:G15"/>
    <mergeCell ref="A14:E14"/>
    <mergeCell ref="A15:E15"/>
    <mergeCell ref="H16:I16"/>
    <mergeCell ref="H15:I15"/>
    <mergeCell ref="A1:I1"/>
    <mergeCell ref="A4:I4"/>
    <mergeCell ref="A6:B6"/>
    <mergeCell ref="D6:E6"/>
    <mergeCell ref="F6:G6"/>
    <mergeCell ref="H6:I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194</v>
      </c>
      <c r="C4" t="s">
        <v>195</v>
      </c>
    </row>
    <row r="5" spans="1:3" ht="15">
      <c r="A5" t="s">
        <v>196</v>
      </c>
      <c r="C5" t="s">
        <v>197</v>
      </c>
    </row>
    <row r="6" spans="1:3" ht="15">
      <c r="A6" t="s">
        <v>198</v>
      </c>
      <c r="C6" t="s">
        <v>199</v>
      </c>
    </row>
    <row r="7" ht="15">
      <c r="A7" t="s">
        <v>200</v>
      </c>
    </row>
    <row r="8" spans="1:3" ht="15">
      <c r="A8" t="s">
        <v>201</v>
      </c>
      <c r="C8" t="s">
        <v>202</v>
      </c>
    </row>
    <row r="9" spans="1:3" ht="15">
      <c r="A9" t="s">
        <v>203</v>
      </c>
      <c r="C9" t="s">
        <v>204</v>
      </c>
    </row>
    <row r="10" spans="1:3" ht="15">
      <c r="A10" t="s">
        <v>205</v>
      </c>
      <c r="C10" t="s">
        <v>206</v>
      </c>
    </row>
    <row r="11" spans="1:3" ht="15">
      <c r="A11" t="s">
        <v>207</v>
      </c>
      <c r="C11" t="s">
        <v>208</v>
      </c>
    </row>
    <row r="12" spans="1:3" ht="15">
      <c r="A12" t="s">
        <v>209</v>
      </c>
      <c r="C12" t="s">
        <v>210</v>
      </c>
    </row>
    <row r="13" spans="1:3" ht="15">
      <c r="A13" t="s">
        <v>211</v>
      </c>
      <c r="C13" t="s">
        <v>212</v>
      </c>
    </row>
    <row r="14" spans="1:3" ht="15">
      <c r="A14" t="s">
        <v>213</v>
      </c>
      <c r="C14" t="s">
        <v>214</v>
      </c>
    </row>
    <row r="15" spans="1:3" ht="15">
      <c r="A15" t="s">
        <v>215</v>
      </c>
      <c r="C15" t="s">
        <v>216</v>
      </c>
    </row>
    <row r="16" spans="1:3" ht="15">
      <c r="A16" t="s">
        <v>217</v>
      </c>
      <c r="C16" t="s">
        <v>218</v>
      </c>
    </row>
    <row r="17" spans="1:3" ht="15">
      <c r="A17" t="s">
        <v>219</v>
      </c>
      <c r="C17" t="s">
        <v>220</v>
      </c>
    </row>
    <row r="18" spans="1:3" ht="15">
      <c r="A18" t="s">
        <v>221</v>
      </c>
      <c r="C18" t="s">
        <v>222</v>
      </c>
    </row>
    <row r="19" spans="1:3" ht="15">
      <c r="A19" t="s">
        <v>271</v>
      </c>
      <c r="C19" t="s">
        <v>224</v>
      </c>
    </row>
    <row r="20" ht="15">
      <c r="A20" t="s">
        <v>223</v>
      </c>
    </row>
    <row r="21" ht="15">
      <c r="A21" t="s">
        <v>225</v>
      </c>
    </row>
    <row r="22" ht="15">
      <c r="A22" t="s">
        <v>226</v>
      </c>
    </row>
    <row r="23" spans="1:3" ht="15">
      <c r="A23" t="s">
        <v>227</v>
      </c>
      <c r="C23" t="s">
        <v>228</v>
      </c>
    </row>
    <row r="24" spans="1:3" ht="15">
      <c r="A24" t="s">
        <v>229</v>
      </c>
      <c r="C24" t="s">
        <v>230</v>
      </c>
    </row>
    <row r="25" spans="1:3" ht="15">
      <c r="A25" t="s">
        <v>231</v>
      </c>
      <c r="C25" t="s">
        <v>232</v>
      </c>
    </row>
    <row r="26" spans="1:3" ht="15">
      <c r="A26" t="s">
        <v>272</v>
      </c>
      <c r="C26" t="s">
        <v>234</v>
      </c>
    </row>
    <row r="27" spans="1:3" ht="30">
      <c r="A27" s="145" t="s">
        <v>273</v>
      </c>
      <c r="C27" t="s">
        <v>236</v>
      </c>
    </row>
    <row r="28" spans="1:3" ht="15">
      <c r="A28" t="s">
        <v>233</v>
      </c>
      <c r="C28" t="s">
        <v>238</v>
      </c>
    </row>
    <row r="29" spans="1:3" ht="15">
      <c r="A29" s="146" t="s">
        <v>274</v>
      </c>
      <c r="C29" t="s">
        <v>240</v>
      </c>
    </row>
    <row r="30" spans="1:3" ht="15">
      <c r="A30" t="s">
        <v>275</v>
      </c>
      <c r="C30" t="s">
        <v>242</v>
      </c>
    </row>
    <row r="31" spans="1:3" ht="15">
      <c r="A31" t="s">
        <v>276</v>
      </c>
      <c r="C31" t="s">
        <v>244</v>
      </c>
    </row>
    <row r="32" spans="1:3" ht="15">
      <c r="A32" t="s">
        <v>277</v>
      </c>
      <c r="C32" t="s">
        <v>245</v>
      </c>
    </row>
    <row r="33" spans="1:3" ht="15">
      <c r="A33" t="s">
        <v>278</v>
      </c>
      <c r="C33" t="s">
        <v>246</v>
      </c>
    </row>
    <row r="34" spans="1:3" ht="15">
      <c r="A34" t="s">
        <v>279</v>
      </c>
      <c r="C34" t="s">
        <v>247</v>
      </c>
    </row>
    <row r="35" spans="1:3" ht="15">
      <c r="A35" t="s">
        <v>280</v>
      </c>
      <c r="C35" t="s">
        <v>248</v>
      </c>
    </row>
    <row r="36" spans="1:3" ht="15">
      <c r="A36" t="s">
        <v>235</v>
      </c>
      <c r="C36" t="s">
        <v>249</v>
      </c>
    </row>
    <row r="37" spans="1:3" ht="15">
      <c r="A37" t="s">
        <v>281</v>
      </c>
      <c r="C37" t="s">
        <v>250</v>
      </c>
    </row>
    <row r="38" spans="1:3" ht="15">
      <c r="A38" t="s">
        <v>282</v>
      </c>
      <c r="C38" t="s">
        <v>251</v>
      </c>
    </row>
    <row r="39" ht="15">
      <c r="A39" t="s">
        <v>283</v>
      </c>
    </row>
    <row r="40" ht="15">
      <c r="A40" t="s">
        <v>284</v>
      </c>
    </row>
    <row r="41" ht="15">
      <c r="A41" t="s">
        <v>285</v>
      </c>
    </row>
    <row r="42" ht="15">
      <c r="A42" t="s">
        <v>237</v>
      </c>
    </row>
    <row r="43" ht="15">
      <c r="A43" t="s">
        <v>286</v>
      </c>
    </row>
    <row r="44" ht="15">
      <c r="A44" t="s">
        <v>239</v>
      </c>
    </row>
    <row r="45" ht="15">
      <c r="A45" t="s">
        <v>241</v>
      </c>
    </row>
    <row r="46" ht="15">
      <c r="A46" t="s">
        <v>243</v>
      </c>
    </row>
    <row r="47" ht="15">
      <c r="A47" t="s">
        <v>287</v>
      </c>
    </row>
    <row r="48" ht="15">
      <c r="A48" t="s">
        <v>288</v>
      </c>
    </row>
    <row r="49" ht="15">
      <c r="A49" t="s">
        <v>289</v>
      </c>
    </row>
    <row r="52" ht="15">
      <c r="A52" t="s">
        <v>4</v>
      </c>
    </row>
    <row r="53" ht="15">
      <c r="A5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system-admin</cp:lastModifiedBy>
  <cp:lastPrinted>2021-07-23T11:14:37Z</cp:lastPrinted>
  <dcterms:created xsi:type="dcterms:W3CDTF">2015-10-10T06:25:10Z</dcterms:created>
  <dcterms:modified xsi:type="dcterms:W3CDTF">2021-09-15T08:31:40Z</dcterms:modified>
  <cp:category/>
  <cp:version/>
  <cp:contentType/>
  <cp:contentStatus/>
</cp:coreProperties>
</file>