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Титулна страница" sheetId="1" r:id="rId1"/>
    <sheet name="Учебен план" sheetId="2" r:id="rId2"/>
    <sheet name="Справка - извлечение" sheetId="3" r:id="rId3"/>
    <sheet name="Инструкция" sheetId="4" r:id="rId4"/>
    <sheet name="Кодиране" sheetId="5" r:id="rId5"/>
    <sheet name="list" sheetId="6" state="hidden" r:id="rId6"/>
  </sheets>
  <definedNames>
    <definedName name="listМ">'list'!$C$8:$C$20</definedName>
    <definedName name="listОКС">'list'!$A$52:$A$53</definedName>
    <definedName name="listПН">'list'!$A$4:$A$46</definedName>
    <definedName name="listФ">'list'!$C$23:$C$55</definedName>
    <definedName name="listФО">'list'!$C$4:$C$6</definedName>
    <definedName name="OLE_LINK1" localSheetId="1">'Учебен план'!#REF!</definedName>
  </definedNames>
  <calcPr fullCalcOnLoad="1"/>
</workbook>
</file>

<file path=xl/comments1.xml><?xml version="1.0" encoding="utf-8"?>
<comments xmlns="http://schemas.openxmlformats.org/spreadsheetml/2006/main">
  <authors>
    <author>ProBook</author>
    <author>Sek_Uch_2</author>
  </authors>
  <commentList>
    <comment ref="A21" authorId="0">
      <text>
        <r>
          <rPr>
            <sz val="11"/>
            <rFont val="Arial"/>
            <family val="2"/>
          </rPr>
          <t xml:space="preserve">Поле за допълнително пояснение към специалността
</t>
        </r>
        <r>
          <rPr>
            <u val="single"/>
            <sz val="11"/>
            <rFont val="Arial"/>
            <family val="2"/>
          </rPr>
          <t>Пр.:</t>
        </r>
        <r>
          <rPr>
            <sz val="11"/>
            <rFont val="Arial"/>
            <family val="2"/>
          </rPr>
          <t xml:space="preserve">
на английски език, за специалисти, за неспециалисти и т.н.</t>
        </r>
      </text>
    </comment>
    <comment ref="A19" authorId="0">
      <text>
        <r>
          <rPr>
            <sz val="11"/>
            <rFont val="Tahoma"/>
            <family val="2"/>
          </rPr>
          <t>Моля, запишете наименованието на специалността тук!</t>
        </r>
      </text>
    </comment>
    <comment ref="A29" authorId="1">
      <text>
        <r>
          <rPr>
            <b/>
            <sz val="11"/>
            <rFont val="Arial"/>
            <family val="2"/>
          </rPr>
          <t>Моля, запишете професионалната квалификация тук!</t>
        </r>
      </text>
    </comment>
    <comment ref="A28" authorId="1">
      <text>
        <r>
          <rPr>
            <b/>
            <sz val="10"/>
            <rFont val="Arial"/>
            <family val="2"/>
          </rPr>
          <t>Запишете професионалната квалификация на долния ред!</t>
        </r>
      </text>
    </comment>
    <comment ref="A16" authorId="1">
      <text>
        <r>
          <rPr>
            <b/>
            <sz val="10"/>
            <rFont val="Arial"/>
            <family val="2"/>
          </rPr>
          <t>Моля, изберете образователно-квалификационната степен!</t>
        </r>
      </text>
    </comment>
    <comment ref="L18" authorId="1">
      <text>
        <r>
          <rPr>
            <sz val="10"/>
            <rFont val="Arial Narrow"/>
            <family val="2"/>
          </rPr>
          <t>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</commentList>
</comments>
</file>

<file path=xl/comments2.xml><?xml version="1.0" encoding="utf-8"?>
<comments xmlns="http://schemas.openxmlformats.org/spreadsheetml/2006/main">
  <authors>
    <author>Sek_Uch_2</author>
    <author>Tiha</author>
  </authors>
  <commentList>
    <comment ref="O7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8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9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10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81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82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83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84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O88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  <comment ref="B143" authorId="0">
      <text>
        <r>
          <rPr>
            <sz val="10"/>
            <rFont val="Arial"/>
            <family val="2"/>
          </rPr>
          <t>Моля, погледнете инструкцията към документа!</t>
        </r>
      </text>
    </comment>
    <comment ref="P148" authorId="1">
      <text>
        <r>
          <rPr>
            <b/>
            <sz val="9"/>
            <rFont val="Tahoma"/>
            <family val="2"/>
          </rPr>
          <t>Tiha:</t>
        </r>
        <r>
          <rPr>
            <sz val="9"/>
            <rFont val="Tahoma"/>
            <family val="2"/>
          </rPr>
          <t xml:space="preserve">
</t>
        </r>
      </text>
    </comment>
    <comment ref="O91" authorId="0">
      <text>
        <r>
          <rPr>
            <b/>
            <sz val="9"/>
            <rFont val="Tahoma"/>
            <family val="2"/>
          </rPr>
          <t>Моля, съобразете се с приетите форми на оценяване!</t>
        </r>
      </text>
    </comment>
  </commentList>
</comments>
</file>

<file path=xl/comments3.xml><?xml version="1.0" encoding="utf-8"?>
<comments xmlns="http://schemas.openxmlformats.org/spreadsheetml/2006/main">
  <authors>
    <author>Sek_Uch_2</author>
  </authors>
  <commentList>
    <comment ref="A14" authorId="0">
      <text>
        <r>
          <rPr>
            <sz val="11"/>
            <rFont val="Arial"/>
            <family val="2"/>
          </rPr>
          <t>Моля, погледнете инструкцията, т. 18!</t>
        </r>
      </text>
    </comment>
  </commentList>
</comments>
</file>

<file path=xl/sharedStrings.xml><?xml version="1.0" encoding="utf-8"?>
<sst xmlns="http://schemas.openxmlformats.org/spreadsheetml/2006/main" count="1138" uniqueCount="523">
  <si>
    <t>СОФИЙСКИ  УНИВЕРСИТЕТ  „СВ. КЛИМЕНТ ОХРИДСКИ”</t>
  </si>
  <si>
    <t>У Ч Е Б Е Н      П Л А Н</t>
  </si>
  <si>
    <t>Специалност:</t>
  </si>
  <si>
    <t>ОКС „бакалавър”</t>
  </si>
  <si>
    <t>Форма на обучение:</t>
  </si>
  <si>
    <t>Продължителност на обучението (брой семестри):</t>
  </si>
  <si>
    <t>Професионална квалификация:</t>
  </si>
  <si>
    <t>Утвърждавам:   ..................................</t>
  </si>
  <si>
    <t>Квалификационна характеристика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</si>
  <si>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</si>
  <si>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</si>
  <si>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</si>
  <si>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</si>
  <si>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код на спец.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</si>
  <si>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</si>
  <si>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</si>
  <si>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</si>
  <si>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</si>
  <si>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</si>
  <si>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</si>
  <si>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</si>
  <si>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</si>
  <si>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</si>
  <si>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</si>
  <si>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</si>
  <si>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</t>
  </si>
  <si>
    <t>6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</si>
  <si>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</si>
  <si>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</si>
  <si>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</si>
  <si>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</si>
  <si>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</si>
  <si>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</si>
  <si>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</si>
  <si>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</si>
  <si>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</si>
  <si>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</si>
  <si>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</si>
  <si>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</si>
  <si>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Дипломиране</t>
  </si>
  <si>
    <t>Начин на дипломиране</t>
  </si>
  <si>
    <t>Втора държавна сесия</t>
  </si>
  <si>
    <t>Часове</t>
  </si>
  <si>
    <t>код</t>
  </si>
  <si>
    <t>Седмици</t>
  </si>
  <si>
    <t xml:space="preserve">ECTS  кредити </t>
  </si>
  <si>
    <t>Семестър</t>
  </si>
  <si>
    <t>Форма на оценяване* - и, то, ки</t>
  </si>
  <si>
    <t>Практически упр. / хоспетиране</t>
  </si>
  <si>
    <t xml:space="preserve">Първа държавна сесия </t>
  </si>
  <si>
    <t>Общ брой кредити:</t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</si>
  <si>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</si>
  <si>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</si>
  <si>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</si>
  <si>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</si>
  <si>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</si>
  <si>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</si>
  <si>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</si>
  <si>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</si>
  <si>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</si>
  <si>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</si>
  <si>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</si>
  <si>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</si>
  <si>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</si>
  <si>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</si>
  <si>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</si>
  <si>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</si>
  <si>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</si>
  <si>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</si>
  <si>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</si>
  <si>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Общо:</t>
  </si>
  <si>
    <t>ECTS - кредити</t>
  </si>
  <si>
    <t xml:space="preserve">Придобита професионална квалификация:  </t>
  </si>
  <si>
    <t>Брой часове за подготовка</t>
  </si>
  <si>
    <t xml:space="preserve">Общ брой кредити:  </t>
  </si>
  <si>
    <t>форма на обучение:</t>
  </si>
  <si>
    <t>Инструкция</t>
  </si>
  <si>
    <t>за попълване електронната бланка за учебен план</t>
  </si>
  <si>
    <t>Алгоритъм за изграждане на кодовете на учебните планове и учебните дисциплини</t>
  </si>
  <si>
    <t>позиция 1</t>
  </si>
  <si>
    <t>позиция 2</t>
  </si>
  <si>
    <t>позиция 3</t>
  </si>
  <si>
    <t>позиция 4</t>
  </si>
  <si>
    <t>позиция 5</t>
  </si>
  <si>
    <t>позиция 6</t>
  </si>
  <si>
    <t>позиция 7</t>
  </si>
  <si>
    <t>позиция 8</t>
  </si>
  <si>
    <t>позиция 9</t>
  </si>
  <si>
    <t>Факултет</t>
  </si>
  <si>
    <t>Специал-ност</t>
  </si>
  <si>
    <t>Програма</t>
  </si>
  <si>
    <t>Форма на обучение</t>
  </si>
  <si>
    <t>Учебна година</t>
  </si>
  <si>
    <t>Позиции 1 и 2</t>
  </si>
  <si>
    <t>Код БЕ</t>
  </si>
  <si>
    <t>Код АЕ</t>
  </si>
  <si>
    <t>Исторически факултет</t>
  </si>
  <si>
    <t>ИФ</t>
  </si>
  <si>
    <t>IS</t>
  </si>
  <si>
    <t>Философски факултет</t>
  </si>
  <si>
    <t>ФФ</t>
  </si>
  <si>
    <t>FF</t>
  </si>
  <si>
    <t>Факултет по класически и нови филологии</t>
  </si>
  <si>
    <t>КН</t>
  </si>
  <si>
    <t>ML</t>
  </si>
  <si>
    <t>Факултет по славянски филологии</t>
  </si>
  <si>
    <t>СЛ</t>
  </si>
  <si>
    <t>SL</t>
  </si>
  <si>
    <t>Юридически факултет</t>
  </si>
  <si>
    <t>ЮФ</t>
  </si>
  <si>
    <t>JF</t>
  </si>
  <si>
    <t>Факултет по педагогика</t>
  </si>
  <si>
    <t>ФП</t>
  </si>
  <si>
    <t>ED</t>
  </si>
  <si>
    <t>Факултет по начална и предучилищна педагогика</t>
  </si>
  <si>
    <t>НП</t>
  </si>
  <si>
    <t>PH</t>
  </si>
  <si>
    <t>Факултет по журналистика и масова комуникация</t>
  </si>
  <si>
    <t>ФЖ</t>
  </si>
  <si>
    <t>JC</t>
  </si>
  <si>
    <t>Богословски факултет</t>
  </si>
  <si>
    <t>БГ</t>
  </si>
  <si>
    <t>TH</t>
  </si>
  <si>
    <t>Стопански факултет</t>
  </si>
  <si>
    <t>ИБ</t>
  </si>
  <si>
    <t>EB</t>
  </si>
  <si>
    <t>Факултет по математика и информатика</t>
  </si>
  <si>
    <t>МИ</t>
  </si>
  <si>
    <t>MI</t>
  </si>
  <si>
    <t>Физически факултет</t>
  </si>
  <si>
    <t>ФЗ</t>
  </si>
  <si>
    <t>Факултет по химия и фармация</t>
  </si>
  <si>
    <t>ХФ</t>
  </si>
  <si>
    <t>CH</t>
  </si>
  <si>
    <t>Биологически факултет</t>
  </si>
  <si>
    <t>БЛ</t>
  </si>
  <si>
    <t>BL</t>
  </si>
  <si>
    <t>Геолого-географски факултет</t>
  </si>
  <si>
    <t>ГГ</t>
  </si>
  <si>
    <t>GG</t>
  </si>
  <si>
    <t>Медицински факултет</t>
  </si>
  <si>
    <t>МФ</t>
  </si>
  <si>
    <t>MD</t>
  </si>
  <si>
    <t>Позиция 3</t>
  </si>
  <si>
    <t>Буква - код на специалност – вариант на кирилица и на латиница. Предлага се от факултетите.</t>
  </si>
  <si>
    <t>Две цифри - код на бакалавърска/магистърска програма. За бакалавърските програми/специалности кодовете започват от 01, а за магистърските програми от 21.</t>
  </si>
  <si>
    <t>Две букви - код на факултет; При обчение на български език, буквите са на кирилица, а при обучение на чужд език - на латиница, както следва:</t>
  </si>
  <si>
    <t>Позиции 4 и 5</t>
  </si>
  <si>
    <t>Позиции 6 и 7</t>
  </si>
  <si>
    <t>Две цифри, както следва:</t>
  </si>
  <si>
    <t>01</t>
  </si>
  <si>
    <t>ОКС "бакалавър"</t>
  </si>
  <si>
    <t>02</t>
  </si>
  <si>
    <t>03</t>
  </si>
  <si>
    <t>редовно обучение на български език</t>
  </si>
  <si>
    <t>задочно обучение на български език</t>
  </si>
  <si>
    <t>дистанционно обучение на български език</t>
  </si>
  <si>
    <t>Следващи кодове, при обучение на друг език в ОКС "бакалавър"</t>
  </si>
  <si>
    <t>ОКС "магистър"</t>
  </si>
  <si>
    <t>Следващи кодове, при обучение на друг език в ОКС "магистър"</t>
  </si>
  <si>
    <t>Позиции 8 и 9</t>
  </si>
  <si>
    <t>Две цифри - код за началото на учебната година, от която учебният план влиза в сила.</t>
  </si>
  <si>
    <r>
      <rPr>
        <i/>
        <u val="single"/>
        <sz val="10"/>
        <color indexed="8"/>
        <rFont val="Arial"/>
        <family val="2"/>
      </rPr>
      <t>Пр.:</t>
    </r>
    <r>
      <rPr>
        <i/>
        <sz val="10"/>
        <color indexed="8"/>
        <rFont val="Arial"/>
        <family val="2"/>
      </rPr>
      <t xml:space="preserve"> 15 - учебният план влиза в сила от учебната 2015/2016 година</t>
    </r>
  </si>
  <si>
    <t>Сигнатурата на учебния план е буквено – цифрена и има следната структура:</t>
  </si>
  <si>
    <t>Кодиране на учебна дисциплина/учебна практика</t>
  </si>
  <si>
    <t>Позиция 1</t>
  </si>
  <si>
    <r>
      <t xml:space="preserve">Буква  - във вариант на кирилица и латиница, съответно за обучение на български език и за обучение на чужд език. </t>
    </r>
    <r>
      <rPr>
        <b/>
        <sz val="11"/>
        <color indexed="8"/>
        <rFont val="Arial"/>
        <family val="2"/>
      </rPr>
      <t>З</t>
    </r>
    <r>
      <rPr>
        <sz val="11"/>
        <color indexed="8"/>
        <rFont val="Arial"/>
        <family val="2"/>
      </rPr>
      <t xml:space="preserve"> – задължителна, </t>
    </r>
    <r>
      <rPr>
        <b/>
        <sz val="11"/>
        <color indexed="8"/>
        <rFont val="Arial"/>
        <family val="2"/>
      </rPr>
      <t>И</t>
    </r>
    <r>
      <rPr>
        <sz val="11"/>
        <color indexed="8"/>
        <rFont val="Arial"/>
        <family val="2"/>
      </rPr>
      <t xml:space="preserve"> – избираема; </t>
    </r>
    <r>
      <rPr>
        <b/>
        <sz val="11"/>
        <color indexed="8"/>
        <rFont val="Arial"/>
        <family val="2"/>
      </rPr>
      <t>Ф</t>
    </r>
    <r>
      <rPr>
        <sz val="11"/>
        <color indexed="8"/>
        <rFont val="Arial"/>
        <family val="2"/>
      </rPr>
      <t xml:space="preserve"> – факултативна, </t>
    </r>
    <r>
      <rPr>
        <b/>
        <sz val="11"/>
        <color indexed="8"/>
        <rFont val="Arial"/>
        <family val="2"/>
      </rPr>
      <t>П</t>
    </r>
    <r>
      <rPr>
        <sz val="11"/>
        <color indexed="8"/>
        <rFont val="Arial"/>
        <family val="2"/>
      </rPr>
      <t xml:space="preserve"> – практика и т.н.</t>
    </r>
  </si>
  <si>
    <t>Позиции 2, 3, 4</t>
  </si>
  <si>
    <t>Цифри - В зависимост от спецификата на учебните дисциплини и практики, факултетите имат възможност да определят метод за кодиране на учебните дисциплини. Той трябва да бъде единен за факултета.</t>
  </si>
  <si>
    <t>Ако една дисциплина се чете на повече от една специалности, тя естествено ще има различни сигнатури в различните специалности.</t>
  </si>
  <si>
    <t>Пълната сигнатура на учебна дисциплина е 13 символа, първите 9 са за учебния план, а последните - за предмета.</t>
  </si>
  <si>
    <t>Преди дефиниране кода на специалността/магистърската програма, запознайте се с алгоритъма за кодиране, поместен в настоящия документ!</t>
  </si>
  <si>
    <t>Преди дефиниране кодовете на отделните учебни дисциплини/учебни практики, запознайте се с алгоритъма за кодиране, поместен в настоящия документ и с въведената във вашия факлтет практика!</t>
  </si>
  <si>
    <t>При попълване наименованието на специалността/магистърската програма, запишете го така, както то ще бъде изписвано в издаваните дипломи.</t>
  </si>
  <si>
    <t xml:space="preserve">При попълване бланката за учебен план, съобразете се, че дисциплините, курсовите работи и практиките, предвидени по учебен план се вписват и в дипломното приложение като такива. </t>
  </si>
  <si>
    <t>При попълване електронната бланка за учебен план, моля, обърнете внимание на коментарите към съответните полета!</t>
  </si>
  <si>
    <r>
      <t xml:space="preserve">С цел улесняване издаването на европейско дипломно приложение, след изписването на съответната дисциплина на български език, моля, посочете и наименованието </t>
    </r>
    <r>
      <rPr>
        <sz val="8"/>
        <color indexed="8"/>
        <rFont val="Arial"/>
        <family val="2"/>
      </rPr>
      <t>Ѝ</t>
    </r>
    <r>
      <rPr>
        <sz val="11"/>
        <color indexed="8"/>
        <rFont val="Arial"/>
        <family val="2"/>
      </rPr>
      <t xml:space="preserve"> на английски език.</t>
    </r>
  </si>
  <si>
    <t>Ред за утвърждаване на нов/актуализиран учебен план</t>
  </si>
  <si>
    <t xml:space="preserve">След разглеждане и приемане от Факултетен съвет, учебният план се изпраща за разглеждане от Учебна комисия с доклад от декана на факултета и приложен припис от протокола на ФС, с който е приет. </t>
  </si>
  <si>
    <t>Приетият от ФС Учебен план се изпраща (в електронен формат и на хартиен носител - 2 броя) за разглеждане на Учебна комисия изрядно попълнен и подписан на съответните места  до 10 работни дни преди датата на съответното заседание.</t>
  </si>
  <si>
    <t>Да се обърне внимание, че при конфликт на интереси с друг факултет, поради наименованието на специалността/магистърската програма, наименованието или тематиката на вкючените в учебния план дисциплини или професионалната квалификация, която се получава, конфликтните моменти трябва да се изчистят със споразумение между деканите на съответните факултети до заседанието на Учебната комисия.</t>
  </si>
  <si>
    <t>Подготвеният нов/актуализиран учебен план се предлага за разглеждане на Факултетен съвет, придружен от доклад-обосновка за нуждата от разработването/актуализирането му.</t>
  </si>
  <si>
    <t>При разработване/актуализиране на учебен план, да се подсигури достатъчен брой избираеми дисциплини за достигане необходимия брой кредити.</t>
  </si>
  <si>
    <t>При разработване/актуализиране на учебен план, да се подсигури достатъчен брой задължителни дисциплини с цел получаване подходяща фундаментална подготовка.</t>
  </si>
  <si>
    <t>Общи положения</t>
  </si>
  <si>
    <t>Параметри титулна страница</t>
  </si>
  <si>
    <t>Учебно съдържание</t>
  </si>
  <si>
    <t>Кредити</t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</si>
  <si>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„професионален бакалавър”, само при условие, че е в същото професионално направление: </t>
    </r>
    <r>
      <rPr>
        <sz val="11"/>
        <color indexed="8"/>
        <rFont val="Arial"/>
        <family val="2"/>
      </rPr>
      <t>минимален срок за обучение - 2 години /4 семестъра/; не по-малко от 120 кредита, като 15 от тях са за успешно издържан държавен изпит или защитена дипломна работа.</t>
    </r>
  </si>
  <si>
    <r>
      <rPr>
        <b/>
        <sz val="11"/>
        <color indexed="8"/>
        <rFont val="Arial"/>
        <family val="2"/>
      </rPr>
      <t>За специалности, предвиждащи обучение за придобиване само на ОКС "магистър":</t>
    </r>
    <r>
      <rPr>
        <sz val="11"/>
        <color indexed="8"/>
        <rFont val="Arial"/>
        <family val="2"/>
      </rPr>
      <t xml:space="preserve"> минимален срок на обучение - 5 години /10 семестъра/; не по-малко от 300 кредита.</t>
    </r>
  </si>
  <si>
    <t>XI</t>
  </si>
  <si>
    <t>XII</t>
  </si>
  <si>
    <t>Първа държавна   сесия</t>
  </si>
  <si>
    <t>Когато обучението по дадена специалност/магистърска програма ще се осъществява на език различен от български език, учебният план да е попълнен на съответния език и да е придружен от копие на български език.</t>
  </si>
  <si>
    <t>В случай, че учебен план е изпратен за разрглеждане от Учебна комисия след утвърден вече дневен ред за предстоящото заседание, то той се разглежда на следващото заседение на Комисията или се добавя в дневния ред, след изрично съгласие на повече от половината от членовете на Учебна комисия.</t>
  </si>
  <si>
    <t>При разработване/актуализиране на учебен план с обособени модули на обучение, да се има предвид, че модулите могат да включват в себе си задължителни дисциплини, избираеми дисциплини и учебни практики и курсови работи  (напр. факултативен модул за учителска правоспособност), при необходимост, съгласно утвърдената форма на учебен план.</t>
  </si>
  <si>
    <r>
      <t xml:space="preserve">При дефиниране начина на завършване в таблица </t>
    </r>
    <r>
      <rPr>
        <i/>
        <sz val="11"/>
        <color indexed="8"/>
        <rFont val="Arial"/>
        <family val="2"/>
      </rPr>
      <t>Дипломиране</t>
    </r>
    <r>
      <rPr>
        <sz val="11"/>
        <color indexed="8"/>
        <rFont val="Arial"/>
        <family val="2"/>
      </rPr>
      <t>, съобразете се с изискванията за брой кредити. Позволява се кредитите, присъждани за дипломиране да бъдат обобщени в края на таблицата като обща бройка, без да е необходимо да се разбиват, в случай на няколко вида държавни изпита.</t>
    </r>
  </si>
  <si>
    <t>1.1 Теория и управление на образованието</t>
  </si>
  <si>
    <t>редовна форма на обучение</t>
  </si>
  <si>
    <t>1.2 Педагогика</t>
  </si>
  <si>
    <t>задочна форма на обучение</t>
  </si>
  <si>
    <t>1.3 Педагогика на обучението по…</t>
  </si>
  <si>
    <t>дистанционна форма на обучение</t>
  </si>
  <si>
    <t>2.1 Филология</t>
  </si>
  <si>
    <t>2.2 История и археология</t>
  </si>
  <si>
    <t>1 /един/ семестър</t>
  </si>
  <si>
    <t>2.3 Философия</t>
  </si>
  <si>
    <t>2 /два/ семестъра</t>
  </si>
  <si>
    <t>2.4 Религия и теология</t>
  </si>
  <si>
    <t>3 /три/ семестъра</t>
  </si>
  <si>
    <t>3.1 Социология, антропология и науки за културата</t>
  </si>
  <si>
    <t>4 /четири/ семестъра</t>
  </si>
  <si>
    <t>3.2 Психология</t>
  </si>
  <si>
    <t>5 /пет/ семестъра</t>
  </si>
  <si>
    <t>3.3 Политически науки</t>
  </si>
  <si>
    <t>6 /шест/ семестъра</t>
  </si>
  <si>
    <t>3.4 Социални дейности</t>
  </si>
  <si>
    <t>7 /седем/ семестъра</t>
  </si>
  <si>
    <t>3.5 Обществени комуникации и информационни науки</t>
  </si>
  <si>
    <t>8 /осем/ семестъра</t>
  </si>
  <si>
    <t>3.6 Право</t>
  </si>
  <si>
    <t>9 /девет/ семестъра</t>
  </si>
  <si>
    <t>3.7 Администрация и управление</t>
  </si>
  <si>
    <t>10 /десет/ семестъра</t>
  </si>
  <si>
    <t>3.8 Икономика</t>
  </si>
  <si>
    <t>11 /единадесет/ семестъра</t>
  </si>
  <si>
    <t>4.1 Физически науки</t>
  </si>
  <si>
    <t>12 /дванадесет/ семестъра</t>
  </si>
  <si>
    <t>4.2 Химически науки</t>
  </si>
  <si>
    <t>4.3 Биологически науки</t>
  </si>
  <si>
    <t>4.4 Науки за земята</t>
  </si>
  <si>
    <t>БОГОСЛОВСКИ ФАКУЛТЕТ</t>
  </si>
  <si>
    <t>4.5 Математика</t>
  </si>
  <si>
    <t>ИСТОРИЧЕСКИ ФАКУЛТЕТ</t>
  </si>
  <si>
    <t>4.6 Информатика и компютърни науки</t>
  </si>
  <si>
    <t>ФАКУЛТЕТ ПО ЖУРНАЛИСТИКА И МАСОВА КОМУНИКАЦИЯ</t>
  </si>
  <si>
    <t>5.3 Комуникационна и компютърна техника</t>
  </si>
  <si>
    <t>ФАКУЛТЕТ ПО  КЛАСИЧЕСКИ И НОВИ ФИЛОЛОГИИ</t>
  </si>
  <si>
    <t>5.11 Биотехнологии</t>
  </si>
  <si>
    <t>ФАКУЛТЕТ ПО СЛАВЯНСКИ ФИЛОЛОГИИ</t>
  </si>
  <si>
    <t>7.1 Медицина</t>
  </si>
  <si>
    <t>ФАКУЛТЕТ ПО ПЕДАГОГИКА</t>
  </si>
  <si>
    <t>7.3 Фармация</t>
  </si>
  <si>
    <t>ФАКУЛТЕТ ПО НАЧАЛНА И ПРЕДУЧИЛИЩНА ПЕДАГОГИКА</t>
  </si>
  <si>
    <t>7.4 Обществено здраве</t>
  </si>
  <si>
    <t>ФИЛОСОФСКИ ФАКУЛТЕТ</t>
  </si>
  <si>
    <t>7.5 Здравни грижи</t>
  </si>
  <si>
    <t>ЮРИДИЧЕСКИ ФАКУЛТЕТ</t>
  </si>
  <si>
    <t>БИОЛОГИЧЕСКИ ФАКУЛТЕТ</t>
  </si>
  <si>
    <t>ГЕОЛОГО-ГЕОГРАФСКИ ФАКУЛТЕТ</t>
  </si>
  <si>
    <t>МЕДИЦИНСКИ ФАКУЛТЕТ</t>
  </si>
  <si>
    <t>СТОПАНСКИ ФАКУЛТЕТ</t>
  </si>
  <si>
    <t>ФАКУЛТЕТ ПО МАТЕМАТИКА И ИНФОРМАТИКА</t>
  </si>
  <si>
    <t>ФАКУЛТЕТ ПО ХИМИЯ И ФАРМАЦИЯ</t>
  </si>
  <si>
    <t>ФИЗИЧЕСКИ ФАКУЛТЕТ</t>
  </si>
  <si>
    <t>ОКС „магистър”</t>
  </si>
  <si>
    <t>Утвърден от Академически съвет с протокол:</t>
  </si>
  <si>
    <t>№   ...................  /  ..................................</t>
  </si>
  <si>
    <t>продължителност на обучение:</t>
  </si>
  <si>
    <r>
      <t xml:space="preserve">При попълване бланката за учебен план, съобразете се с приетите форми на оценяване - И (изпит), ТО (текущо оценяване), КИ (комбинирано изпитване). </t>
    </r>
    <r>
      <rPr>
        <b/>
        <sz val="11"/>
        <color indexed="8"/>
        <rFont val="Arial"/>
        <family val="2"/>
      </rPr>
      <t>Формите на текущ контрол и компонентите при комбинирано изпитване по дисциплини не се вписват в учебния план, както и в дипломните приложения, дефинират се единствено в учебната програма на съответната дисциплина / практика.</t>
    </r>
  </si>
  <si>
    <r>
      <t>Декан:</t>
    </r>
    <r>
      <rPr>
        <sz val="10"/>
        <rFont val="Arial"/>
        <family val="2"/>
      </rPr>
      <t>.....................................</t>
    </r>
  </si>
  <si>
    <t>Не се допуска изменение на учебен план повече от 30 на сто за един випуск.</t>
  </si>
  <si>
    <t>При разработване на междуфакултетски програми, между факултетите се сключва споразумение, което се утвърждава от Ректора.</t>
  </si>
  <si>
    <t>Междууниверситетски програми се разработват само с акредитирани в съответното направление университети. За междууниверситетски програми се сключва договор, подписан от съответните ректори.</t>
  </si>
  <si>
    <t>PP</t>
  </si>
  <si>
    <r>
      <t xml:space="preserve">Допълнителните пояснения към наименованието на специалността/магистърската програма </t>
    </r>
    <r>
      <rPr>
        <i/>
        <sz val="11"/>
        <color indexed="8"/>
        <rFont val="Arial"/>
        <family val="2"/>
      </rPr>
      <t>(за специалисти, след професионален бакалавър, на английски и т.н.)</t>
    </r>
    <r>
      <rPr>
        <sz val="11"/>
        <color indexed="8"/>
        <rFont val="Arial"/>
        <family val="2"/>
      </rPr>
      <t xml:space="preserve"> да се изписват в предвиденото за целта поле. Допълнителните пояснения не се вписват при изготвянето на дипломите и служат единствено зе улесняване работата с учебната докментация!</t>
    </r>
  </si>
  <si>
    <r>
      <rPr>
        <b/>
        <sz val="11"/>
        <color indexed="8"/>
        <rFont val="Arial"/>
        <family val="2"/>
      </rPr>
      <t>Придобиване на ОКС "бакалавър":</t>
    </r>
    <r>
      <rPr>
        <sz val="11"/>
        <color indexed="8"/>
        <rFont val="Arial"/>
        <family val="2"/>
      </rPr>
      <t xml:space="preserve"> минимален срок за обучение - 4 години /8 семестъра/; не по-малко от 240 кредита, като </t>
    </r>
    <r>
      <rPr>
        <b/>
        <sz val="11"/>
        <color indexed="8"/>
        <rFont val="Arial"/>
        <family val="2"/>
      </rPr>
      <t>10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</si>
  <si>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„бакалавър”: </t>
    </r>
    <r>
      <rPr>
        <sz val="11"/>
        <color indexed="8"/>
        <rFont val="Arial"/>
        <family val="2"/>
      </rPr>
      <t xml:space="preserve">минимален срок за обучение - 1 година /2 семестъра/; не по-малко от 60 кредита, като </t>
    </r>
    <r>
      <rPr>
        <b/>
        <sz val="11"/>
        <color indexed="8"/>
        <rFont val="Arial"/>
        <family val="2"/>
      </rPr>
      <t>15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</si>
  <si>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t>Изменение и допълнение на учебен план</t>
  </si>
  <si>
    <t>В случай, че предложен учебен план касае промяна на професионалното направление, наименованието, формата на обучение или продължителността на обучение на вече съществуващ учебен план, то предложеният учебен план се приема за нов.</t>
  </si>
  <si>
    <t>Преди разработването на нов/актуализиран учебен план, запознайте се с изискванията на нормативните документи, свързани с тази тема - Закон за висшето образование, глава пета; Наредба № 21 от 30 септември 2004 г. за прилагане на система за натрупване и трансфер на кредити във висшите училища, Наредба за държавните изисквания за придобиване на висше образование на образователно-квалификационните степени "бакалавър", "магистър" и "специалист", Наредба за единните държавни изисквания за придобиване на висше образование с професионална квалификация "учител", Наредба за единните държавни изисквания за придобиване на професионална квалификация "учител", наредбите за единните държавни изисквания за придобиване на висше образование по регулираните специалности, Правилник за устройството и дейността на СУ.</t>
  </si>
  <si>
    <t>При попълване на бланката за учебен план, обърнете внимание, че за 1 семестър, натрупаните от задължителни дисциплини, избираеми дисциплини, факултативни дисциплини и учебни практики кредити трябва да са минимум 30. Изключение се допуска в случаите, при които са подсигурени поне 60 кредита за учебна година.</t>
  </si>
  <si>
    <t>натовареност (ч.)</t>
  </si>
  <si>
    <t>Наименование на практиката / курсовата работа</t>
  </si>
  <si>
    <t>3.9 Туризъм</t>
  </si>
  <si>
    <t>5.1 Машинно инженерство</t>
  </si>
  <si>
    <t>5.2 Електротехника, електроника и
автоматика</t>
  </si>
  <si>
    <t>5.4 Енергетика</t>
  </si>
  <si>
    <t>5.5 Транспорт, корабоплаване и авиация</t>
  </si>
  <si>
    <t>5.6 Материали и материалознание</t>
  </si>
  <si>
    <t>5.7 Архитектура, строителство и геодезия</t>
  </si>
  <si>
    <t>5.8 Проучване, добив и обработка на полезни изкопаеми</t>
  </si>
  <si>
    <t>5.9 Металургия</t>
  </si>
  <si>
    <t>5.10 Химични технологии</t>
  </si>
  <si>
    <t>6.1 Растениевъдство</t>
  </si>
  <si>
    <t xml:space="preserve">6.2 Растителна защита </t>
  </si>
  <si>
    <t>6.3 Животновъдство</t>
  </si>
  <si>
    <t>6.4 Ветеринарна медицина</t>
  </si>
  <si>
    <t>6.5 Горско стопанство</t>
  </si>
  <si>
    <t>7.2 Стоматология</t>
  </si>
  <si>
    <t>8.1 Теория на изкуствата</t>
  </si>
  <si>
    <t>8.2 Изобразително изкуство</t>
  </si>
  <si>
    <t>8.3 Музикално и танцово изкуство</t>
  </si>
  <si>
    <t>Попълвайки титулната страница от електронната бланка, данните като специалност/магистърска програма, форма на обучение и продължителност на обучението ще се прехвърлят автоматично на необходимите места в документа, при спазени условия за попълване.</t>
  </si>
  <si>
    <r>
      <t xml:space="preserve">Обърнете внимание, че </t>
    </r>
    <r>
      <rPr>
        <b/>
        <sz val="11"/>
        <color indexed="8"/>
        <rFont val="Arial"/>
        <family val="2"/>
      </rPr>
      <t>часовете аудиторна заетост</t>
    </r>
    <r>
      <rPr>
        <sz val="11"/>
        <color indexed="8"/>
        <rFont val="Arial"/>
        <family val="2"/>
      </rPr>
      <t xml:space="preserve"> по дадена дисциплина (лекции, семинарни занятия, практически упражнения) </t>
    </r>
    <r>
      <rPr>
        <b/>
        <sz val="11"/>
        <color indexed="8"/>
        <rFont val="Arial"/>
        <family val="2"/>
      </rPr>
      <t>са не повече от половината часове обща студентска заетост (колона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)</t>
    </r>
    <r>
      <rPr>
        <sz val="11"/>
        <color indexed="8"/>
        <rFont val="Arial"/>
        <family val="2"/>
      </rPr>
      <t>.</t>
    </r>
  </si>
  <si>
    <r>
      <t xml:space="preserve">При попълване кредитите и хорариума на дадена учебна дисциплина, обърнете внимание, че </t>
    </r>
    <r>
      <rPr>
        <b/>
        <sz val="11"/>
        <color indexed="8"/>
        <rFont val="Arial"/>
        <family val="2"/>
      </rPr>
      <t>1 кредит = 30 часа обща студентска заетост</t>
    </r>
    <r>
      <rPr>
        <sz val="11"/>
        <color indexed="8"/>
        <rFont val="Arial"/>
        <family val="2"/>
      </rPr>
      <t xml:space="preserve">, т.е. кредитите, предвидени за дадена дисциплина трябва да са съобразени с часовете в колона </t>
    </r>
    <r>
      <rPr>
        <i/>
        <sz val="11"/>
        <color indexed="8"/>
        <rFont val="Arial"/>
        <family val="2"/>
      </rPr>
      <t>Всичко</t>
    </r>
    <r>
      <rPr>
        <sz val="11"/>
        <color indexed="8"/>
        <rFont val="Arial"/>
        <family val="2"/>
      </rPr>
      <t xml:space="preserve">, за същата дисциплина </t>
    </r>
    <r>
      <rPr>
        <b/>
        <sz val="11"/>
        <color indexed="8"/>
        <rFont val="Arial"/>
        <family val="2"/>
      </rPr>
      <t>(бр. кредити = часове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/30)</t>
    </r>
    <r>
      <rPr>
        <sz val="11"/>
        <color indexed="8"/>
        <rFont val="Arial"/>
        <family val="2"/>
      </rPr>
      <t>.</t>
    </r>
  </si>
  <si>
    <t xml:space="preserve">При попълване справката-извлечение, моля обърнете внимание, че в графа натовареност следва да е посочена аудиторната натовареност на студентие/общия хорариум на дисциплините. Да се съблюдава, при обучение за придобиване на ОКС "бакалавър", общият хорариум да е не по-малък от 2200 часа и не по-голям от 3000 часа. </t>
  </si>
  <si>
    <t>Приетите от Учебна комисия учебни планове се изпращат за утвърждаване от Академичен съвет.</t>
  </si>
  <si>
    <t>Изменение на учебен план в обем до 10% се утвърждава от съответния Факултетен съвет и се докладва пред Учебна комисия и Академичен съвет от зам.-ректора по учебната дейност.</t>
  </si>
  <si>
    <r>
      <rPr>
        <b/>
        <sz val="11"/>
        <color indexed="8"/>
        <rFont val="Arial"/>
        <family val="2"/>
      </rPr>
      <t>За една учебна година, задължителният минимален брой кредити е 60.</t>
    </r>
    <r>
      <rPr>
        <sz val="11"/>
        <color indexed="8"/>
        <rFont val="Arial"/>
        <family val="2"/>
      </rPr>
      <t xml:space="preserve"> Изключение се допуска при специалности в задочна форма на обучение, със срок на обучение по-дълъг от срока на обучение на съответната специалност в редовна форма.</t>
    </r>
  </si>
  <si>
    <t>Увод в славянската филология</t>
  </si>
  <si>
    <t>З</t>
  </si>
  <si>
    <t>и</t>
  </si>
  <si>
    <t>Исторически и културни реалии на съответната славянска страна</t>
  </si>
  <si>
    <t>Практически славянски език - I част</t>
  </si>
  <si>
    <t>Антропология на славянските народи</t>
  </si>
  <si>
    <t>прод</t>
  </si>
  <si>
    <t>Фолклор на славянските народи</t>
  </si>
  <si>
    <t>Практически славянски език - II част</t>
  </si>
  <si>
    <t>Старобългарска литература</t>
  </si>
  <si>
    <t>Съвременен славянски език - фонетика и фонология</t>
  </si>
  <si>
    <t>Практически славянски език - III част</t>
  </si>
  <si>
    <t>Съвременен славянски език - морфология</t>
  </si>
  <si>
    <t>Практически славянски език - IV част</t>
  </si>
  <si>
    <t>Българска възрожденска литература</t>
  </si>
  <si>
    <t>Съвременен български език I част - фонетика и лексикология</t>
  </si>
  <si>
    <t>Съвременен славянски език - словообразуване и лексикология</t>
  </si>
  <si>
    <t>История на съответната славянска литература - I част</t>
  </si>
  <si>
    <t>Съвременен български език II част - морфология и синтаксис</t>
  </si>
  <si>
    <t>Практически славянски език - V част</t>
  </si>
  <si>
    <t>Съвременен славянски език - синтаксис и семантика</t>
  </si>
  <si>
    <t>История на съответната славянска литература - II част</t>
  </si>
  <si>
    <t>Българска литература от Освобождението до Първата световна война</t>
  </si>
  <si>
    <t>История на съответната славянска литература - III част</t>
  </si>
  <si>
    <t>История на българския език</t>
  </si>
  <si>
    <t>Практически славянски език - VI част</t>
  </si>
  <si>
    <t>История на съответната славянска литература - IV част</t>
  </si>
  <si>
    <t>Стилистика на съответния славянски език</t>
  </si>
  <si>
    <t>Практически славянски език - VII част</t>
  </si>
  <si>
    <t>Прагматика на съответния славянски език</t>
  </si>
  <si>
    <t>Практически славянски език - VIII част</t>
  </si>
  <si>
    <t>то</t>
  </si>
  <si>
    <t>ЕЗИКОВЕДСКА МАГИСТЪРСКА СПЕЦИАЛИЗАЦИЯ</t>
  </si>
  <si>
    <t>ЛИТЕРАТУРОВЕДСКА МАГИСТЪРСКА СПЕЦИАЛИЗАЦИЯ</t>
  </si>
  <si>
    <t>Най-нови славянски литератури</t>
  </si>
  <si>
    <t>И</t>
  </si>
  <si>
    <t>Спорт</t>
  </si>
  <si>
    <t>Ф</t>
  </si>
  <si>
    <t>Писмен държавен изпит по практически славянски език</t>
  </si>
  <si>
    <t>ноември</t>
  </si>
  <si>
    <t>Защита на дипломна работа</t>
  </si>
  <si>
    <t>Писмен държавен теоретичен изпит по славянски език и литература</t>
  </si>
  <si>
    <t>Сравнително славянско литературознание</t>
  </si>
  <si>
    <t>Педагогика</t>
  </si>
  <si>
    <t>Психология</t>
  </si>
  <si>
    <t>Хоспитиране</t>
  </si>
  <si>
    <t>Текуща педагогическа практика</t>
  </si>
  <si>
    <t>Стажанстка практика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</si>
  <si>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</si>
  <si>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</si>
  <si>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</si>
  <si>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</si>
  <si>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</si>
  <si>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</si>
  <si>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</si>
  <si>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</si>
  <si>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</si>
  <si>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</si>
  <si>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</si>
  <si>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</si>
  <si>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</si>
  <si>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</si>
  <si>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</si>
  <si>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</si>
  <si>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</si>
  <si>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</si>
  <si>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</si>
  <si>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</si>
  <si>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</si>
  <si>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</si>
  <si>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</si>
  <si>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</si>
  <si>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</si>
  <si>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</si>
  <si>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</si>
  <si>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</si>
  <si>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</si>
  <si>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</si>
  <si>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</si>
  <si>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</si>
  <si>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</si>
  <si>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</si>
  <si>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</si>
  <si>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</si>
  <si>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</si>
  <si>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</si>
  <si>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</si>
  <si>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</si>
  <si>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</si>
  <si>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</si>
  <si>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</si>
  <si>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</si>
  <si>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</si>
  <si>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Теория на литературата - I част</t>
  </si>
  <si>
    <t>Теория на литературата - II част</t>
  </si>
  <si>
    <t>Старобългарски език -  I част</t>
  </si>
  <si>
    <t>Старобългарски език - II част</t>
  </si>
  <si>
    <t>История на славянските литератури -  I част</t>
  </si>
  <si>
    <t>Руски език -  I част</t>
  </si>
  <si>
    <t>История на славянските литератури -  II част</t>
  </si>
  <si>
    <t>Руски език -  III част</t>
  </si>
  <si>
    <t>Руски език -  II част</t>
  </si>
  <si>
    <t>Историческа граматика на съответния славянски език - I част</t>
  </si>
  <si>
    <t>Втори славянски език -  I част</t>
  </si>
  <si>
    <t>Втори славянски език -  II част</t>
  </si>
  <si>
    <t>История на съответния славянски книжовен език -  II част</t>
  </si>
  <si>
    <t>История на съответния славянски книжовен език -  I част</t>
  </si>
  <si>
    <t>Практически славянски език - IX част</t>
  </si>
  <si>
    <t>Практически славянски език - X част</t>
  </si>
  <si>
    <t>СЛС</t>
  </si>
  <si>
    <t>Историческа граматика на съответния славянски език - II част</t>
  </si>
  <si>
    <t xml:space="preserve">Методика на обучението по български език </t>
  </si>
  <si>
    <t xml:space="preserve">Методика на обучението по литература </t>
  </si>
  <si>
    <t>Писмен държавен теоретичен изпит по български език и литература</t>
  </si>
  <si>
    <t>Българска литература между войните</t>
  </si>
  <si>
    <t>Съвременна българска литература</t>
  </si>
  <si>
    <t>Антична и западноевропейска литература I част</t>
  </si>
  <si>
    <t>Антична и западноевропейска литература - II част</t>
  </si>
  <si>
    <t>Славянска литературна антропология</t>
  </si>
  <si>
    <t>Правопис и правоговор на съответния славянски език</t>
  </si>
  <si>
    <t xml:space="preserve">Комуникативни умения на съответния славянски език - I част </t>
  </si>
  <si>
    <t xml:space="preserve">Комуникативни умения на съответния славянски език - II част </t>
  </si>
  <si>
    <t>Работа с текст на съответния славянски език - I част</t>
  </si>
  <si>
    <t>Работа с текст на съответния славянски език - II част</t>
  </si>
  <si>
    <t>Лексика и фразеология на съответния славянски език - I част</t>
  </si>
  <si>
    <t>Лексика и фразеология на съответния славянски език - II част</t>
  </si>
  <si>
    <t>Делова кореспонденция на съответния славянски език</t>
  </si>
  <si>
    <t>Норма и стандартизация на съответния славянски език</t>
  </si>
  <si>
    <t>Конферентен превод от/на съответния славянски език</t>
  </si>
  <si>
    <t>Полски, чешки, словашки, словенски, украински, сръбски, хърватски за ниво по Европейската езикова рамка  I част</t>
  </si>
  <si>
    <t xml:space="preserve">5 или 7 </t>
  </si>
  <si>
    <t>Полски, чешки, словашки, словенски, украински, сръбски, хърватски за ниво по Европейската езикова рамка  II част</t>
  </si>
  <si>
    <t>6 или 8</t>
  </si>
  <si>
    <t>Целта на обучението в специалността “Славянска филология“ е изграждането на специалисти-слависти с широк профил. В рамките на специалността  студентите се разделят в 5 профила: полски; чешки; сръбски и хърватски (със специализация по словенски език); словашки; украински. В съответствие с тази структура на специалността обучението е насочено към подготовката на  филолози слависти и специалисти съответно по: полска филология, чешка филология, словашка филология, украинска филология, сръбска и хърватска филология (със специализация по словенски език и литература). Специфика на специалността е, че студентите завършват с две равнопоставени специалности, като втората е „Българска филология“.</t>
  </si>
  <si>
    <t>Учебният план на специалността включва общотеоретични и специализирани езиковедски, литературоведски и културологични дисциплини, които са организирани в съответствие с многопрофилната структура на специалността и осигуряват необходимите за студентите филологически компетенции. Учебният план съдържа и значителен хорариум от българистични езиковедски и литературоведски дисциплини. Съставът на избираемите и факултативните дисциплини дава възможност на желаещите студенти да придобият знанията и уменията, необходими за професионалната им реализация като учители.</t>
  </si>
  <si>
    <r>
      <t xml:space="preserve">Общи избираеми дисциплини </t>
    </r>
    <r>
      <rPr>
        <i/>
        <sz val="9"/>
        <rFont val="Arial"/>
        <family val="2"/>
      </rPr>
      <t xml:space="preserve">– избраните дисциплини трябва да носят  минимум 10 кредита (5-ти семестър - 6 кредита; 10 семестър – 4 кредита) </t>
    </r>
    <r>
      <rPr>
        <b/>
        <sz val="9"/>
        <rFont val="Arial"/>
        <family val="2"/>
      </rPr>
      <t>Студентите могат да избират както от общите за ФСлФ избираеми дисциплини, така и специализирания педагогически модул.</t>
    </r>
  </si>
  <si>
    <t xml:space="preserve">Завършилите специалността могат да работят като преводачи, учители по български език и литература, преподаватели по съответния славянски език и литература, редактори, коректори, кореспонденти, екскурзоводи, административен персонал в бизнеса, държавния, публичния и неправителствения сектор. Те се реализират във водещи обществени, културни и научни институции, в системата на образованието, администрацията, медиите, туризма, бизнеса, както и в различни български и европейски структури, културни центрове, търговски и дипломатически представителства у нас и в чужбина. </t>
  </si>
  <si>
    <r>
      <rPr>
        <b/>
        <sz val="9"/>
        <rFont val="Arial"/>
        <family val="2"/>
      </rPr>
      <t>Избираеми магистърски специализации</t>
    </r>
    <r>
      <rPr>
        <sz val="9"/>
        <rFont val="Arial"/>
        <family val="2"/>
      </rPr>
      <t xml:space="preserve"> – Студентите избират езиковедска или литературоведска магистърска специализация – минимум 135 часа с 9 кредита (9-ти семестър – 7 кредита;10  семестър – 2 кредита) 
</t>
    </r>
    <r>
      <rPr>
        <b/>
        <sz val="9"/>
        <rFont val="Arial"/>
        <family val="2"/>
      </rPr>
      <t>Лекционните курсове в магистърските специализации ежегодно се конкретизират в съответствие и в границите на посочените дисциплинарни полета</t>
    </r>
  </si>
  <si>
    <t>Структура на славянските езици</t>
  </si>
  <si>
    <t>Социолингвистика на славянските езици</t>
  </si>
  <si>
    <t>Интердисциплинарно изучаване на славянските езици</t>
  </si>
  <si>
    <t>Магистърски езиковедски семинар</t>
  </si>
  <si>
    <t>Магистърски литературоведски семинар</t>
  </si>
  <si>
    <t>ки</t>
  </si>
  <si>
    <t>Теория и практика на превода</t>
  </si>
  <si>
    <t>Общо езикознание - II част</t>
  </si>
  <si>
    <t>Общо езикознание - I част</t>
  </si>
  <si>
    <t>Руска литература на XIX век</t>
  </si>
  <si>
    <t>С</t>
  </si>
  <si>
    <t>Философия</t>
  </si>
  <si>
    <t>Увод в християнството</t>
  </si>
  <si>
    <t>Социолингвистика</t>
  </si>
  <si>
    <t>Съпоставително славянско езикознание</t>
  </si>
  <si>
    <t>Възрожденски трансгресии. Литература на Българското възраждане</t>
  </si>
  <si>
    <t>А</t>
  </si>
  <si>
    <t>Д</t>
  </si>
  <si>
    <t>Т</t>
  </si>
  <si>
    <t>Е</t>
  </si>
  <si>
    <t>К</t>
  </si>
  <si>
    <t>Р</t>
  </si>
  <si>
    <t>Л</t>
  </si>
  <si>
    <t>Б</t>
  </si>
  <si>
    <t>Ц</t>
  </si>
  <si>
    <t>М</t>
  </si>
  <si>
    <t>Български език като чужд</t>
  </si>
  <si>
    <t>Славянска филология</t>
  </si>
  <si>
    <t>Магистър след средно образование</t>
  </si>
  <si>
    <t>ИЗБИРАЕМ МОДУЛ - за придобиване на професионална квалификация "учител"</t>
  </si>
  <si>
    <t>Приобщаващо образование</t>
  </si>
  <si>
    <t>Информационни и комуникационни технологии в обучението и работа в дигитална среда</t>
  </si>
  <si>
    <t>Учебни практики - за избралите модула за придобиване на  професионална квалификация "учител"</t>
  </si>
  <si>
    <r>
      <t xml:space="preserve">Държавен практико-приложен изпит
</t>
    </r>
    <r>
      <rPr>
        <i/>
        <sz val="9"/>
        <rFont val="Arial"/>
        <family val="2"/>
      </rPr>
      <t>за избралите модула за придобиване на професионална квалификация "учител"</t>
    </r>
  </si>
  <si>
    <t>Български език като чужд*</t>
  </si>
  <si>
    <t>6, 8</t>
  </si>
  <si>
    <r>
      <rPr>
        <b/>
        <sz val="9"/>
        <rFont val="Arial"/>
        <family val="2"/>
      </rPr>
      <t>Избираеми дисциплини - педагогически, психологически и частнодидактически</t>
    </r>
    <r>
      <rPr>
        <sz val="9"/>
        <rFont val="Arial"/>
        <family val="2"/>
      </rPr>
      <t xml:space="preserve"> - избраните дисциплини трябва да носят минимум 6 кредита
</t>
    </r>
    <r>
      <rPr>
        <i/>
        <sz val="9"/>
        <rFont val="Arial"/>
        <family val="2"/>
      </rPr>
      <t>за избралите модула за придобиване на  професионална квалификация "учител"</t>
    </r>
  </si>
  <si>
    <t>5,7,9</t>
  </si>
  <si>
    <r>
      <rPr>
        <b/>
        <sz val="9"/>
        <rFont val="Arial"/>
        <family val="2"/>
      </rPr>
      <t>Факултативни дисциплини</t>
    </r>
    <r>
      <rPr>
        <sz val="9"/>
        <rFont val="Arial"/>
        <family val="2"/>
      </rPr>
      <t xml:space="preserve"> - избраните дисциплини трябва да носят минимум 1 кредит
</t>
    </r>
    <r>
      <rPr>
        <i/>
        <sz val="9"/>
        <rFont val="Arial"/>
        <family val="2"/>
      </rPr>
      <t>за избралите модула за придобиване на  професионална квалификация "учител"</t>
    </r>
  </si>
  <si>
    <t>Факултативна педагогическа дисциплина**</t>
  </si>
  <si>
    <r>
      <rPr>
        <b/>
        <sz val="9"/>
        <rFont val="Arial"/>
        <family val="2"/>
      </rPr>
      <t xml:space="preserve">За избираеми интердисциплинарни и приложноекспериментални дисциплини, </t>
    </r>
    <r>
      <rPr>
        <sz val="9"/>
        <rFont val="Arial"/>
        <family val="2"/>
      </rPr>
      <t>на избралите модула за придобиване на  професионална квалификация "учител", признават се избраните общи избираеми дисциплини.</t>
    </r>
  </si>
  <si>
    <t>**Списъкът от факултативни педагогически дисциплини се утвърждава ежегодно</t>
  </si>
  <si>
    <t>8, 10</t>
  </si>
  <si>
    <r>
      <t xml:space="preserve">Държавен практико-приложен изпит
</t>
    </r>
    <r>
      <rPr>
        <i/>
        <sz val="9"/>
        <rFont val="Arial"/>
        <family val="2"/>
      </rPr>
      <t>за избралите модула за придобиване на професионална квалификация "учител"</t>
    </r>
  </si>
  <si>
    <t>Учебният план е насочен към осигуряване на общофилологическа и славистична компетентност в сферата на езика, литературата и културата. Целите са постигане на адекватно владеене на съответния славянски език, знания в областта на неговата теорията и история, компетентност в сферата на историята и съвременните процеси в съответната славянска литература и култура и във всички сфери на обществения живот в страната, в която славянският език е официален. Учебният план предвижда паралелно усвояване на знания и компетентности, предвидени за специалността “Българска филология”.  Специалността има пет различни профила: полски, словашки, сръбски и хърватски, украински, чешки. На желаещите се предоставя възможност да получат професионална квалификация "учител".</t>
  </si>
  <si>
    <t>* За чуждестранните студенти дисциплината е задължителна.</t>
  </si>
  <si>
    <t xml:space="preserve">Сравнителна граматика на славянските езици </t>
  </si>
  <si>
    <t>Сравнителна граматика на славянските езици</t>
  </si>
  <si>
    <t>юли</t>
  </si>
  <si>
    <t>Руска литература на XX и ХХI век</t>
  </si>
  <si>
    <t>M</t>
  </si>
  <si>
    <t>Компетентностен подход и иновации в образованието</t>
  </si>
  <si>
    <t>Педагогическо взаимодействие в мултикултурна среда</t>
  </si>
  <si>
    <t>Гражданско образование</t>
  </si>
  <si>
    <t>Дигитална компетентност и дигитална креативност</t>
  </si>
  <si>
    <t>Разработване на уроци за обучение в електронна среда</t>
  </si>
  <si>
    <t>Комуникативни умения в образователна среда</t>
  </si>
  <si>
    <t>Управление на образователни институции</t>
  </si>
  <si>
    <t>6,8</t>
  </si>
  <si>
    <t>Приобщаващо образование за деца и ученици със специални образователни потребности</t>
  </si>
  <si>
    <t>60/ 90</t>
  </si>
  <si>
    <r>
      <t>Учебният план е приет с решение на ФС № 5</t>
    </r>
    <r>
      <rPr>
        <sz val="10"/>
        <rFont val="Arial"/>
        <family val="2"/>
      </rPr>
      <t xml:space="preserve"> от 11.05.2021 г.</t>
    </r>
  </si>
  <si>
    <t>120/ 240</t>
  </si>
  <si>
    <t>60/ 120</t>
  </si>
  <si>
    <t>120/240</t>
  </si>
  <si>
    <r>
      <t>Учебният план е приет с решение на ФС №</t>
    </r>
    <r>
      <rPr>
        <sz val="10"/>
        <rFont val="Arial"/>
        <family val="2"/>
      </rPr>
      <t xml:space="preserve"> 5 от 11.05.2021 г.</t>
    </r>
  </si>
  <si>
    <t xml:space="preserve">Магистър по славистика ( с един от петте профила: полски, словашки, сръбски и хърватски, украински, чешки) и българистика                                                                                                                                                                                                                *избралите педагогическия модул получават и квалификация : учител по български език и литература </t>
  </si>
  <si>
    <t>05</t>
  </si>
  <si>
    <t xml:space="preserve">за випуска, започнал през зимен семестър на  2021/2022 уч. година 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</si>
  <si>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</si>
  <si>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</si>
  <si>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</si>
  <si>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</si>
  <si>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</si>
  <si>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</si>
  <si>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</si>
  <si>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</si>
  <si>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</si>
  <si>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</si>
  <si>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</si>
  <si>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</si>
  <si>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</si>
  <si>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Факултативни дисциплини</t>
  </si>
  <si>
    <t xml:space="preserve">Професионално направление: </t>
  </si>
  <si>
    <t>2.1.Филология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</si>
</sst>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ahoma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u val="single"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3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63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 tint="0.24998000264167786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u val="single"/>
      <sz val="11"/>
      <color theme="1" tint="0.24998000264167786"/>
      <name val="Arial"/>
      <family val="2"/>
    </font>
    <font>
      <i/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>
        <color indexed="22"/>
      </left>
      <right/>
      <top/>
      <bottom/>
    </border>
    <border>
      <left/>
      <right/>
      <top style="thin">
        <color indexed="22"/>
      </top>
      <bottom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26">
    <xf numFmtId="0" fontId="0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>
      <alignment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6" fillId="0" borderId="0" xfId="0" applyFont="1" applyAlignment="1">
      <alignment vertical="top"/>
    </xf>
    <xf numFmtId="49" fontId="77" fillId="0" borderId="13" xfId="0" applyNumberFormat="1" applyFont="1" applyBorder="1" applyAlignment="1">
      <alignment horizontal="center"/>
    </xf>
    <xf numFmtId="49" fontId="77" fillId="0" borderId="12" xfId="0" applyNumberFormat="1" applyFont="1" applyBorder="1" applyAlignment="1">
      <alignment horizontal="center"/>
    </xf>
    <xf numFmtId="49" fontId="77" fillId="0" borderId="14" xfId="0" applyNumberFormat="1" applyFont="1" applyBorder="1" applyAlignment="1">
      <alignment horizontal="center"/>
    </xf>
    <xf numFmtId="0" fontId="76" fillId="0" borderId="13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5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16" xfId="0" applyFont="1" applyBorder="1" applyAlignment="1">
      <alignment/>
    </xf>
    <xf numFmtId="0" fontId="76" fillId="0" borderId="17" xfId="0" applyFont="1" applyBorder="1" applyAlignment="1">
      <alignment/>
    </xf>
    <xf numFmtId="0" fontId="76" fillId="0" borderId="18" xfId="0" applyFont="1" applyBorder="1" applyAlignment="1">
      <alignment/>
    </xf>
    <xf numFmtId="0" fontId="76" fillId="0" borderId="19" xfId="0" applyFont="1" applyBorder="1" applyAlignment="1">
      <alignment/>
    </xf>
    <xf numFmtId="0" fontId="76" fillId="0" borderId="0" xfId="0" applyFont="1" applyBorder="1" applyAlignment="1">
      <alignment vertical="top" wrapText="1"/>
    </xf>
    <xf numFmtId="0" fontId="76" fillId="0" borderId="16" xfId="0" applyFont="1" applyBorder="1" applyAlignment="1">
      <alignment vertical="top" wrapText="1"/>
    </xf>
    <xf numFmtId="0" fontId="78" fillId="0" borderId="20" xfId="0" applyFont="1" applyBorder="1" applyAlignment="1">
      <alignment horizontal="center" wrapText="1"/>
    </xf>
    <xf numFmtId="0" fontId="79" fillId="0" borderId="21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0" fontId="76" fillId="0" borderId="0" xfId="0" applyFont="1" applyAlignment="1">
      <alignment horizontal="right" vertical="top"/>
    </xf>
    <xf numFmtId="0" fontId="7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76" fillId="0" borderId="18" xfId="0" applyFont="1" applyBorder="1" applyAlignment="1">
      <alignment vertical="top"/>
    </xf>
    <xf numFmtId="0" fontId="0" fillId="0" borderId="18" xfId="0" applyBorder="1" applyAlignment="1">
      <alignment/>
    </xf>
    <xf numFmtId="0" fontId="76" fillId="0" borderId="0" xfId="0" applyFont="1" applyBorder="1" applyAlignment="1">
      <alignment horizontal="right" vertical="top"/>
    </xf>
    <xf numFmtId="0" fontId="22" fillId="0" borderId="24" xfId="0" applyFont="1" applyBorder="1" applyAlignment="1" applyProtection="1">
      <alignment horizontal="center" vertical="center" textRotation="90" wrapTex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33" borderId="27" xfId="0" applyFont="1" applyFill="1" applyBorder="1" applyAlignment="1" applyProtection="1">
      <alignment horizontal="center" vertical="center" textRotation="90" wrapText="1"/>
      <protection locked="0"/>
    </xf>
    <xf numFmtId="0" fontId="22" fillId="33" borderId="25" xfId="0" applyFont="1" applyFill="1" applyBorder="1" applyAlignment="1" applyProtection="1">
      <alignment horizontal="center" vertical="center" wrapText="1"/>
      <protection locked="0"/>
    </xf>
    <xf numFmtId="0" fontId="22" fillId="33" borderId="28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textRotation="90" wrapText="1"/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33" borderId="31" xfId="0" applyFont="1" applyFill="1" applyBorder="1" applyAlignment="1" applyProtection="1">
      <alignment horizontal="center" vertical="center" textRotation="90" wrapText="1"/>
      <protection locked="0"/>
    </xf>
    <xf numFmtId="0" fontId="22" fillId="33" borderId="29" xfId="0" applyFont="1" applyFill="1" applyBorder="1" applyAlignment="1" applyProtection="1">
      <alignment horizontal="center" vertical="center" wrapText="1"/>
      <protection locked="0"/>
    </xf>
    <xf numFmtId="0" fontId="22" fillId="33" borderId="32" xfId="0" applyFont="1" applyFill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textRotation="90" wrapText="1"/>
      <protection locked="0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33" borderId="36" xfId="0" applyFont="1" applyFill="1" applyBorder="1" applyAlignment="1" applyProtection="1">
      <alignment horizontal="center" vertical="center" textRotation="90" wrapText="1"/>
      <protection locked="0"/>
    </xf>
    <xf numFmtId="0" fontId="22" fillId="33" borderId="34" xfId="0" applyFont="1" applyFill="1" applyBorder="1" applyAlignment="1" applyProtection="1">
      <alignment horizontal="center" vertical="center" wrapText="1"/>
      <protection locked="0"/>
    </xf>
    <xf numFmtId="0" fontId="22" fillId="33" borderId="37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wrapText="1"/>
      <protection hidden="1"/>
    </xf>
    <xf numFmtId="0" fontId="11" fillId="0" borderId="38" xfId="0" applyFont="1" applyBorder="1" applyAlignment="1" applyProtection="1">
      <alignment wrapText="1"/>
      <protection hidden="1"/>
    </xf>
    <xf numFmtId="0" fontId="51" fillId="0" borderId="38" xfId="0" applyFont="1" applyBorder="1" applyAlignment="1" applyProtection="1">
      <alignment wrapText="1"/>
      <protection hidden="1"/>
    </xf>
    <xf numFmtId="0" fontId="51" fillId="0" borderId="36" xfId="0" applyFont="1" applyBorder="1" applyAlignment="1" applyProtection="1">
      <alignment wrapText="1"/>
      <protection hidden="1"/>
    </xf>
    <xf numFmtId="0" fontId="11" fillId="0" borderId="39" xfId="0" applyFont="1" applyBorder="1" applyAlignment="1" applyProtection="1">
      <alignment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0" fontId="25" fillId="0" borderId="0" xfId="0" applyFont="1" applyBorder="1" applyAlignment="1" applyProtection="1">
      <alignment wrapText="1"/>
      <protection hidden="1"/>
    </xf>
    <xf numFmtId="0" fontId="25" fillId="0" borderId="40" xfId="0" applyFont="1" applyBorder="1" applyAlignment="1" applyProtection="1">
      <alignment wrapText="1"/>
      <protection hidden="1"/>
    </xf>
    <xf numFmtId="0" fontId="51" fillId="0" borderId="0" xfId="0" applyFont="1" applyBorder="1" applyAlignment="1" applyProtection="1">
      <alignment wrapText="1"/>
      <protection hidden="1"/>
    </xf>
    <xf numFmtId="0" fontId="51" fillId="0" borderId="40" xfId="0" applyFont="1" applyBorder="1" applyAlignment="1" applyProtection="1">
      <alignment wrapText="1"/>
      <protection hidden="1"/>
    </xf>
    <xf numFmtId="0" fontId="27" fillId="0" borderId="0" xfId="0" applyFont="1" applyBorder="1" applyAlignment="1" applyProtection="1">
      <alignment wrapText="1"/>
      <protection hidden="1"/>
    </xf>
    <xf numFmtId="0" fontId="27" fillId="0" borderId="40" xfId="0" applyFont="1" applyBorder="1" applyAlignment="1" applyProtection="1">
      <alignment wrapText="1"/>
      <protection hidden="1"/>
    </xf>
    <xf numFmtId="0" fontId="11" fillId="0" borderId="28" xfId="0" applyFont="1" applyBorder="1" applyAlignment="1" applyProtection="1">
      <alignment wrapText="1"/>
      <protection hidden="1"/>
    </xf>
    <xf numFmtId="0" fontId="11" fillId="0" borderId="41" xfId="0" applyFont="1" applyBorder="1" applyAlignment="1" applyProtection="1">
      <alignment wrapText="1"/>
      <protection hidden="1"/>
    </xf>
    <xf numFmtId="0" fontId="51" fillId="0" borderId="41" xfId="0" applyFont="1" applyBorder="1" applyAlignment="1" applyProtection="1">
      <alignment wrapText="1"/>
      <protection hidden="1"/>
    </xf>
    <xf numFmtId="0" fontId="51" fillId="0" borderId="27" xfId="0" applyFont="1" applyBorder="1" applyAlignment="1" applyProtection="1">
      <alignment wrapText="1"/>
      <protection hidden="1"/>
    </xf>
    <xf numFmtId="0" fontId="12" fillId="0" borderId="37" xfId="0" applyFont="1" applyBorder="1" applyAlignment="1" applyProtection="1">
      <alignment wrapText="1"/>
      <protection hidden="1"/>
    </xf>
    <xf numFmtId="0" fontId="12" fillId="0" borderId="38" xfId="0" applyFont="1" applyBorder="1" applyAlignment="1" applyProtection="1">
      <alignment wrapText="1"/>
      <protection hidden="1"/>
    </xf>
    <xf numFmtId="0" fontId="52" fillId="0" borderId="38" xfId="0" applyFont="1" applyBorder="1" applyAlignment="1" applyProtection="1">
      <alignment wrapText="1"/>
      <protection hidden="1"/>
    </xf>
    <xf numFmtId="0" fontId="52" fillId="0" borderId="36" xfId="0" applyFont="1" applyBorder="1" applyAlignment="1" applyProtection="1">
      <alignment wrapText="1"/>
      <protection hidden="1"/>
    </xf>
    <xf numFmtId="0" fontId="12" fillId="0" borderId="39" xfId="0" applyFont="1" applyBorder="1" applyAlignment="1" applyProtection="1">
      <alignment wrapText="1"/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52" fillId="0" borderId="0" xfId="0" applyFont="1" applyBorder="1" applyAlignment="1" applyProtection="1">
      <alignment wrapText="1"/>
      <protection hidden="1"/>
    </xf>
    <xf numFmtId="0" fontId="52" fillId="0" borderId="40" xfId="0" applyFont="1" applyBorder="1" applyAlignment="1" applyProtection="1">
      <alignment wrapText="1"/>
      <protection hidden="1"/>
    </xf>
    <xf numFmtId="0" fontId="12" fillId="0" borderId="28" xfId="0" applyFont="1" applyBorder="1" applyAlignment="1" applyProtection="1">
      <alignment wrapText="1"/>
      <protection hidden="1"/>
    </xf>
    <xf numFmtId="0" fontId="12" fillId="0" borderId="41" xfId="0" applyFont="1" applyBorder="1" applyAlignment="1" applyProtection="1">
      <alignment wrapText="1"/>
      <protection hidden="1"/>
    </xf>
    <xf numFmtId="0" fontId="12" fillId="0" borderId="39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40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52" fillId="0" borderId="38" xfId="0" applyFont="1" applyBorder="1" applyAlignment="1">
      <alignment wrapText="1"/>
    </xf>
    <xf numFmtId="0" fontId="52" fillId="0" borderId="36" xfId="0" applyFont="1" applyBorder="1" applyAlignment="1">
      <alignment wrapText="1"/>
    </xf>
    <xf numFmtId="0" fontId="30" fillId="0" borderId="0" xfId="0" applyFont="1" applyAlignment="1">
      <alignment vertical="center"/>
    </xf>
    <xf numFmtId="0" fontId="11" fillId="0" borderId="0" xfId="0" applyFont="1" applyAlignment="1">
      <alignment/>
    </xf>
    <xf numFmtId="0" fontId="5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center" vertical="center" textRotation="90" wrapText="1"/>
      <protection hidden="1"/>
    </xf>
    <xf numFmtId="0" fontId="22" fillId="33" borderId="42" xfId="0" applyFont="1" applyFill="1" applyBorder="1" applyAlignment="1" applyProtection="1">
      <alignment horizontal="center" vertical="center" textRotation="90" wrapText="1"/>
      <protection hidden="1"/>
    </xf>
    <xf numFmtId="0" fontId="22" fillId="33" borderId="11" xfId="0" applyFont="1" applyFill="1" applyBorder="1" applyAlignment="1" applyProtection="1">
      <alignment horizontal="center" vertical="center" textRotation="90" wrapText="1"/>
      <protection hidden="1"/>
    </xf>
    <xf numFmtId="0" fontId="22" fillId="33" borderId="43" xfId="0" applyFont="1" applyFill="1" applyBorder="1" applyAlignment="1" applyProtection="1">
      <alignment horizontal="center" vertical="center" textRotation="90" wrapText="1"/>
      <protection hidden="1"/>
    </xf>
    <xf numFmtId="0" fontId="22" fillId="33" borderId="44" xfId="0" applyFont="1" applyFill="1" applyBorder="1" applyAlignment="1" applyProtection="1">
      <alignment horizontal="center" vertical="center" textRotation="90" wrapText="1"/>
      <protection hidden="1"/>
    </xf>
    <xf numFmtId="0" fontId="80" fillId="0" borderId="43" xfId="0" applyFont="1" applyBorder="1" applyAlignment="1" applyProtection="1">
      <alignment horizontal="center" vertical="center" textRotation="90"/>
      <protection hidden="1"/>
    </xf>
    <xf numFmtId="0" fontId="80" fillId="0" borderId="42" xfId="0" applyFont="1" applyBorder="1" applyAlignment="1" applyProtection="1">
      <alignment horizontal="center" vertical="center" textRotation="90"/>
      <protection hidden="1"/>
    </xf>
    <xf numFmtId="0" fontId="80" fillId="0" borderId="11" xfId="0" applyFont="1" applyBorder="1" applyAlignment="1" applyProtection="1">
      <alignment horizontal="center" vertical="center" textRotation="90"/>
      <protection hidden="1"/>
    </xf>
    <xf numFmtId="0" fontId="81" fillId="0" borderId="13" xfId="0" applyFont="1" applyBorder="1" applyAlignment="1" applyProtection="1">
      <alignment horizontal="center" vertical="center" textRotation="90"/>
      <protection hidden="1"/>
    </xf>
    <xf numFmtId="0" fontId="81" fillId="0" borderId="45" xfId="0" applyFont="1" applyBorder="1" applyAlignment="1" applyProtection="1">
      <alignment horizontal="center" vertical="center" textRotation="90"/>
      <protection hidden="1"/>
    </xf>
    <xf numFmtId="0" fontId="81" fillId="0" borderId="46" xfId="0" applyFont="1" applyBorder="1" applyAlignment="1" applyProtection="1">
      <alignment horizontal="center" vertical="center" textRotation="90"/>
      <protection hidden="1"/>
    </xf>
    <xf numFmtId="0" fontId="81" fillId="0" borderId="12" xfId="0" applyFont="1" applyBorder="1" applyAlignment="1" applyProtection="1">
      <alignment horizontal="center" vertical="center" textRotation="90"/>
      <protection hidden="1"/>
    </xf>
    <xf numFmtId="0" fontId="81" fillId="0" borderId="29" xfId="0" applyFont="1" applyBorder="1" applyAlignment="1" applyProtection="1">
      <alignment horizontal="center" vertical="center" textRotation="90"/>
      <protection hidden="1"/>
    </xf>
    <xf numFmtId="0" fontId="81" fillId="0" borderId="30" xfId="0" applyFont="1" applyBorder="1" applyAlignment="1" applyProtection="1">
      <alignment horizontal="center" vertical="center" textRotation="90"/>
      <protection hidden="1"/>
    </xf>
    <xf numFmtId="0" fontId="81" fillId="0" borderId="33" xfId="0" applyFont="1" applyBorder="1" applyAlignment="1" applyProtection="1">
      <alignment horizontal="center" vertical="center" textRotation="90"/>
      <protection hidden="1"/>
    </xf>
    <xf numFmtId="0" fontId="81" fillId="0" borderId="34" xfId="0" applyFont="1" applyBorder="1" applyAlignment="1" applyProtection="1">
      <alignment horizontal="center" vertical="center" textRotation="90"/>
      <protection hidden="1"/>
    </xf>
    <xf numFmtId="0" fontId="81" fillId="0" borderId="35" xfId="0" applyFont="1" applyBorder="1" applyAlignment="1" applyProtection="1">
      <alignment horizontal="center" vertical="center" textRotation="90"/>
      <protection hidden="1"/>
    </xf>
    <xf numFmtId="0" fontId="81" fillId="0" borderId="13" xfId="0" applyFont="1" applyBorder="1" applyAlignment="1" applyProtection="1">
      <alignment horizontal="center" vertical="center"/>
      <protection locked="0"/>
    </xf>
    <xf numFmtId="0" fontId="81" fillId="0" borderId="45" xfId="0" applyFont="1" applyBorder="1" applyAlignment="1" applyProtection="1">
      <alignment horizontal="center" vertical="center"/>
      <protection locked="0"/>
    </xf>
    <xf numFmtId="0" fontId="81" fillId="0" borderId="47" xfId="0" applyFont="1" applyBorder="1" applyAlignment="1" applyProtection="1">
      <alignment horizontal="center" vertical="center"/>
      <protection locked="0"/>
    </xf>
    <xf numFmtId="0" fontId="81" fillId="0" borderId="12" xfId="0" applyFont="1" applyBorder="1" applyAlignment="1" applyProtection="1">
      <alignment horizontal="center" vertical="center"/>
      <protection locked="0"/>
    </xf>
    <xf numFmtId="0" fontId="81" fillId="0" borderId="29" xfId="0" applyFont="1" applyBorder="1" applyAlignment="1" applyProtection="1">
      <alignment horizontal="center" vertical="center"/>
      <protection locked="0"/>
    </xf>
    <xf numFmtId="0" fontId="81" fillId="0" borderId="32" xfId="0" applyFont="1" applyBorder="1" applyAlignment="1" applyProtection="1">
      <alignment horizontal="center" vertical="center"/>
      <protection locked="0"/>
    </xf>
    <xf numFmtId="0" fontId="81" fillId="0" borderId="33" xfId="0" applyFont="1" applyBorder="1" applyAlignment="1" applyProtection="1">
      <alignment horizontal="center" vertical="center"/>
      <protection locked="0"/>
    </xf>
    <xf numFmtId="0" fontId="81" fillId="0" borderId="34" xfId="0" applyFont="1" applyBorder="1" applyAlignment="1" applyProtection="1">
      <alignment horizontal="center" vertical="center"/>
      <protection locked="0"/>
    </xf>
    <xf numFmtId="0" fontId="81" fillId="0" borderId="37" xfId="0" applyFont="1" applyBorder="1" applyAlignment="1" applyProtection="1">
      <alignment horizontal="center" vertical="center"/>
      <protection locked="0"/>
    </xf>
    <xf numFmtId="0" fontId="23" fillId="0" borderId="48" xfId="0" applyFont="1" applyBorder="1" applyAlignment="1" applyProtection="1">
      <alignment horizontal="right" vertical="center" wrapText="1"/>
      <protection locked="0"/>
    </xf>
    <xf numFmtId="0" fontId="23" fillId="0" borderId="49" xfId="0" applyFont="1" applyBorder="1" applyAlignment="1" applyProtection="1">
      <alignment horizontal="right" vertical="center" wrapText="1"/>
      <protection locked="0"/>
    </xf>
    <xf numFmtId="0" fontId="23" fillId="0" borderId="50" xfId="0" applyFont="1" applyBorder="1" applyAlignment="1" applyProtection="1">
      <alignment horizontal="right" vertical="center" wrapText="1"/>
      <protection locked="0"/>
    </xf>
    <xf numFmtId="0" fontId="7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6" fillId="0" borderId="18" xfId="0" applyFont="1" applyBorder="1" applyAlignment="1" applyProtection="1">
      <alignment vertical="center"/>
      <protection hidden="1"/>
    </xf>
    <xf numFmtId="0" fontId="6" fillId="33" borderId="4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22" fillId="33" borderId="51" xfId="0" applyFont="1" applyFill="1" applyBorder="1" applyAlignment="1" applyProtection="1">
      <alignment horizontal="right" vertical="center" wrapText="1"/>
      <protection hidden="1"/>
    </xf>
    <xf numFmtId="0" fontId="29" fillId="0" borderId="29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 vertical="center" textRotation="90" wrapText="1"/>
      <protection hidden="1"/>
    </xf>
    <xf numFmtId="0" fontId="21" fillId="0" borderId="14" xfId="0" applyFont="1" applyBorder="1" applyAlignment="1" applyProtection="1">
      <alignment horizontal="center" vertical="center" textRotation="90" wrapText="1"/>
      <protection hidden="1"/>
    </xf>
    <xf numFmtId="0" fontId="21" fillId="0" borderId="53" xfId="0" applyFont="1" applyBorder="1" applyAlignment="1" applyProtection="1">
      <alignment horizontal="center" vertical="center" textRotation="90" wrapText="1"/>
      <protection hidden="1"/>
    </xf>
    <xf numFmtId="0" fontId="81" fillId="0" borderId="54" xfId="0" applyFont="1" applyBorder="1" applyAlignment="1" applyProtection="1">
      <alignment horizontal="center" vertical="center" textRotation="90"/>
      <protection hidden="1"/>
    </xf>
    <xf numFmtId="0" fontId="21" fillId="0" borderId="33" xfId="0" applyFont="1" applyBorder="1" applyAlignment="1" applyProtection="1">
      <alignment horizontal="center" vertical="center" textRotation="90" wrapText="1"/>
      <protection hidden="1"/>
    </xf>
    <xf numFmtId="0" fontId="21" fillId="0" borderId="34" xfId="0" applyFont="1" applyBorder="1" applyAlignment="1" applyProtection="1">
      <alignment horizontal="center" vertical="center" textRotation="90" wrapText="1"/>
      <protection hidden="1"/>
    </xf>
    <xf numFmtId="0" fontId="8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left" vertical="center"/>
      <protection locked="0"/>
    </xf>
    <xf numFmtId="0" fontId="5" fillId="0" borderId="54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vertical="center" wrapText="1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vertical="center" wrapText="1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vertical="center" wrapText="1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16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4" fillId="0" borderId="29" xfId="0" applyFont="1" applyFill="1" applyBorder="1" applyAlignment="1" applyProtection="1">
      <alignment horizontal="center" vertical="center"/>
      <protection locked="0"/>
    </xf>
    <xf numFmtId="0" fontId="56" fillId="0" borderId="29" xfId="0" applyFont="1" applyBorder="1" applyAlignment="1" applyProtection="1">
      <alignment horizontal="center" vertical="center"/>
      <protection locked="0"/>
    </xf>
    <xf numFmtId="0" fontId="74" fillId="0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49" fontId="22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1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5" applyAlignment="1">
      <alignment vertical="center"/>
      <protection/>
    </xf>
    <xf numFmtId="0" fontId="10" fillId="0" borderId="0" xfId="55" applyBorder="1" applyAlignment="1">
      <alignment vertical="center"/>
      <protection/>
    </xf>
    <xf numFmtId="0" fontId="9" fillId="0" borderId="0" xfId="55" applyFont="1" applyBorder="1" applyAlignment="1">
      <alignment vertical="center" wrapText="1"/>
      <protection/>
    </xf>
    <xf numFmtId="0" fontId="10" fillId="0" borderId="0" xfId="55" applyFont="1" applyBorder="1" applyAlignment="1">
      <alignment vertical="center"/>
      <protection/>
    </xf>
    <xf numFmtId="0" fontId="10" fillId="0" borderId="29" xfId="55" applyBorder="1" applyAlignment="1">
      <alignment vertical="center"/>
      <protection/>
    </xf>
    <xf numFmtId="0" fontId="10" fillId="0" borderId="29" xfId="55" applyFont="1" applyBorder="1" applyAlignment="1">
      <alignment vertical="center"/>
      <protection/>
    </xf>
    <xf numFmtId="0" fontId="5" fillId="0" borderId="29" xfId="55" applyFont="1" applyBorder="1" applyAlignment="1">
      <alignment vertical="center"/>
      <protection/>
    </xf>
    <xf numFmtId="0" fontId="10" fillId="0" borderId="29" xfId="55" applyFont="1" applyBorder="1" applyAlignment="1">
      <alignment vertical="center" wrapText="1"/>
      <protection/>
    </xf>
    <xf numFmtId="0" fontId="11" fillId="0" borderId="29" xfId="55" applyFont="1" applyBorder="1" applyAlignment="1">
      <alignment horizontal="center" vertical="center" wrapText="1"/>
      <protection/>
    </xf>
    <xf numFmtId="0" fontId="5" fillId="0" borderId="53" xfId="0" applyFont="1" applyBorder="1" applyAlignment="1" applyProtection="1">
      <alignment vertical="center" wrapText="1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10" fillId="0" borderId="12" xfId="55" applyBorder="1" applyAlignment="1">
      <alignment vertical="center"/>
      <protection/>
    </xf>
    <xf numFmtId="0" fontId="10" fillId="0" borderId="30" xfId="55" applyFont="1" applyBorder="1" applyAlignment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53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49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vertical="center" wrapText="1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29" fillId="0" borderId="41" xfId="0" applyFont="1" applyBorder="1" applyAlignment="1" applyProtection="1">
      <alignment horizontal="left" vertical="center" wrapText="1"/>
      <protection locked="0"/>
    </xf>
    <xf numFmtId="0" fontId="29" fillId="0" borderId="27" xfId="0" applyFont="1" applyBorder="1" applyAlignment="1" applyProtection="1">
      <alignment horizontal="left" vertical="center" wrapText="1"/>
      <protection locked="0"/>
    </xf>
    <xf numFmtId="0" fontId="29" fillId="0" borderId="38" xfId="0" applyFont="1" applyBorder="1" applyAlignment="1" applyProtection="1">
      <alignment horizontal="left" vertical="center" wrapText="1"/>
      <protection locked="0"/>
    </xf>
    <xf numFmtId="0" fontId="29" fillId="0" borderId="36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12" fillId="0" borderId="41" xfId="0" applyFont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40" xfId="0" applyFont="1" applyBorder="1" applyAlignment="1" applyProtection="1">
      <alignment horizontal="right" vertical="center" wrapText="1"/>
      <protection hidden="1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9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41" xfId="0" applyFont="1" applyBorder="1" applyAlignment="1" applyProtection="1">
      <alignment horizontal="left" vertical="top" wrapText="1"/>
      <protection hidden="1"/>
    </xf>
    <xf numFmtId="0" fontId="12" fillId="0" borderId="27" xfId="0" applyFont="1" applyBorder="1" applyAlignment="1" applyProtection="1">
      <alignment horizontal="left" vertical="top" wrapText="1"/>
      <protection hidden="1"/>
    </xf>
    <xf numFmtId="0" fontId="29" fillId="0" borderId="28" xfId="0" applyFont="1" applyBorder="1" applyAlignment="1" applyProtection="1">
      <alignment horizontal="left" vertical="top" wrapText="1"/>
      <protection locked="0"/>
    </xf>
    <xf numFmtId="0" fontId="29" fillId="0" borderId="41" xfId="0" applyFont="1" applyBorder="1" applyAlignment="1" applyProtection="1">
      <alignment horizontal="left" vertical="top" wrapText="1"/>
      <protection locked="0"/>
    </xf>
    <xf numFmtId="0" fontId="29" fillId="0" borderId="27" xfId="0" applyFont="1" applyBorder="1" applyAlignment="1" applyProtection="1">
      <alignment horizontal="left" vertical="top" wrapText="1"/>
      <protection locked="0"/>
    </xf>
    <xf numFmtId="0" fontId="12" fillId="0" borderId="28" xfId="0" applyFont="1" applyBorder="1" applyAlignment="1" applyProtection="1">
      <alignment horizontal="left" vertical="top" wrapText="1"/>
      <protection locked="0"/>
    </xf>
    <xf numFmtId="0" fontId="12" fillId="0" borderId="41" xfId="0" applyFont="1" applyBorder="1" applyAlignment="1" applyProtection="1">
      <alignment horizontal="left" vertical="top" wrapText="1"/>
      <protection locked="0"/>
    </xf>
    <xf numFmtId="0" fontId="12" fillId="0" borderId="27" xfId="0" applyFont="1" applyBorder="1" applyAlignment="1" applyProtection="1">
      <alignment horizontal="left" vertical="top" wrapText="1"/>
      <protection locked="0"/>
    </xf>
    <xf numFmtId="0" fontId="12" fillId="0" borderId="32" xfId="0" applyFont="1" applyBorder="1" applyAlignment="1" applyProtection="1">
      <alignment horizontal="left" vertical="center" wrapText="1"/>
      <protection locked="0"/>
    </xf>
    <xf numFmtId="0" fontId="12" fillId="0" borderId="56" xfId="0" applyFont="1" applyBorder="1" applyAlignment="1" applyProtection="1">
      <alignment horizontal="left" vertical="center" wrapText="1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28" fillId="0" borderId="32" xfId="0" applyFont="1" applyBorder="1" applyAlignment="1" applyProtection="1">
      <alignment horizontal="center" wrapText="1"/>
      <protection hidden="1"/>
    </xf>
    <xf numFmtId="0" fontId="28" fillId="0" borderId="56" xfId="0" applyFont="1" applyBorder="1" applyAlignment="1" applyProtection="1">
      <alignment horizontal="center" wrapText="1"/>
      <protection hidden="1"/>
    </xf>
    <xf numFmtId="0" fontId="28" fillId="0" borderId="31" xfId="0" applyFont="1" applyBorder="1" applyAlignment="1" applyProtection="1">
      <alignment horizontal="center" wrapText="1"/>
      <protection hidden="1"/>
    </xf>
    <xf numFmtId="0" fontId="25" fillId="0" borderId="0" xfId="0" applyFont="1" applyBorder="1" applyAlignment="1" applyProtection="1">
      <alignment horizontal="center" wrapText="1"/>
      <protection hidden="1"/>
    </xf>
    <xf numFmtId="0" fontId="26" fillId="0" borderId="0" xfId="0" applyFont="1" applyBorder="1" applyAlignment="1" applyProtection="1">
      <alignment horizontal="center" vertical="center" wrapText="1"/>
      <protection hidden="1" locked="0"/>
    </xf>
    <xf numFmtId="0" fontId="12" fillId="0" borderId="37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12" fillId="0" borderId="0" xfId="0" applyFont="1" applyBorder="1" applyAlignment="1" applyProtection="1">
      <alignment horizontal="right" vertical="top" wrapText="1"/>
      <protection hidden="1"/>
    </xf>
    <xf numFmtId="0" fontId="12" fillId="0" borderId="40" xfId="0" applyFont="1" applyBorder="1" applyAlignment="1" applyProtection="1">
      <alignment horizontal="right" vertical="top" wrapText="1"/>
      <protection hidden="1"/>
    </xf>
    <xf numFmtId="0" fontId="11" fillId="0" borderId="28" xfId="0" applyFont="1" applyBorder="1" applyAlignment="1" applyProtection="1">
      <alignment horizontal="left" wrapText="1"/>
      <protection locked="0"/>
    </xf>
    <xf numFmtId="0" fontId="11" fillId="0" borderId="41" xfId="0" applyFont="1" applyBorder="1" applyAlignment="1" applyProtection="1">
      <alignment horizontal="left" wrapText="1"/>
      <protection locked="0"/>
    </xf>
    <xf numFmtId="0" fontId="11" fillId="0" borderId="27" xfId="0" applyFont="1" applyBorder="1" applyAlignment="1" applyProtection="1">
      <alignment horizontal="left" wrapText="1"/>
      <protection locked="0"/>
    </xf>
    <xf numFmtId="0" fontId="12" fillId="0" borderId="39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Border="1" applyAlignment="1" applyProtection="1">
      <alignment horizontal="left" vertical="center" wrapText="1"/>
      <protection locked="0"/>
    </xf>
    <xf numFmtId="0" fontId="12" fillId="0" borderId="40" xfId="0" applyNumberFormat="1" applyFont="1" applyBorder="1" applyAlignment="1" applyProtection="1">
      <alignment horizontal="left" vertical="center" wrapText="1"/>
      <protection locked="0"/>
    </xf>
    <xf numFmtId="0" fontId="12" fillId="0" borderId="28" xfId="0" applyNumberFormat="1" applyFont="1" applyBorder="1" applyAlignment="1" applyProtection="1">
      <alignment horizontal="left" vertical="center" wrapText="1"/>
      <protection locked="0"/>
    </xf>
    <xf numFmtId="0" fontId="12" fillId="0" borderId="41" xfId="0" applyNumberFormat="1" applyFont="1" applyBorder="1" applyAlignment="1" applyProtection="1">
      <alignment horizontal="left" vertical="center" wrapText="1"/>
      <protection locked="0"/>
    </xf>
    <xf numFmtId="0" fontId="12" fillId="0" borderId="27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justify" wrapText="1"/>
      <protection locked="0"/>
    </xf>
    <xf numFmtId="0" fontId="9" fillId="0" borderId="37" xfId="0" applyFont="1" applyBorder="1" applyAlignment="1" applyProtection="1">
      <alignment horizontal="left" vertical="top"/>
      <protection locked="0"/>
    </xf>
    <xf numFmtId="0" fontId="9" fillId="0" borderId="38" xfId="0" applyFont="1" applyBorder="1" applyAlignment="1" applyProtection="1">
      <alignment horizontal="left" vertical="top"/>
      <protection locked="0"/>
    </xf>
    <xf numFmtId="0" fontId="9" fillId="0" borderId="36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center"/>
    </xf>
    <xf numFmtId="0" fontId="30" fillId="0" borderId="0" xfId="0" applyFont="1" applyAlignment="1" applyProtection="1">
      <alignment horizontal="left" vertical="center" wrapText="1"/>
      <protection hidden="1"/>
    </xf>
    <xf numFmtId="0" fontId="30" fillId="0" borderId="0" xfId="0" applyNumberFormat="1" applyFont="1" applyAlignment="1" applyProtection="1">
      <alignment horizontal="left" vertical="center" wrapText="1"/>
      <protection hidden="1"/>
    </xf>
    <xf numFmtId="49" fontId="5" fillId="0" borderId="32" xfId="0" applyNumberFormat="1" applyFont="1" applyBorder="1" applyAlignment="1" applyProtection="1">
      <alignment horizontal="left" vertical="center" wrapText="1"/>
      <protection locked="0"/>
    </xf>
    <xf numFmtId="49" fontId="5" fillId="0" borderId="56" xfId="0" applyNumberFormat="1" applyFont="1" applyBorder="1" applyAlignment="1" applyProtection="1">
      <alignment horizontal="left" vertical="center" wrapText="1"/>
      <protection locked="0"/>
    </xf>
    <xf numFmtId="49" fontId="5" fillId="0" borderId="31" xfId="0" applyNumberFormat="1" applyFont="1" applyBorder="1" applyAlignment="1" applyProtection="1">
      <alignment horizontal="left" vertical="center" wrapText="1"/>
      <protection locked="0"/>
    </xf>
    <xf numFmtId="0" fontId="0" fillId="0" borderId="57" xfId="0" applyBorder="1" applyAlignment="1">
      <alignment horizontal="justify"/>
    </xf>
    <xf numFmtId="49" fontId="7" fillId="0" borderId="51" xfId="0" applyNumberFormat="1" applyFont="1" applyBorder="1" applyAlignment="1" applyProtection="1">
      <alignment horizontal="left" vertical="center" wrapText="1"/>
      <protection/>
    </xf>
    <xf numFmtId="49" fontId="7" fillId="0" borderId="58" xfId="0" applyNumberFormat="1" applyFont="1" applyBorder="1" applyAlignment="1" applyProtection="1">
      <alignment horizontal="left" vertical="center" wrapText="1"/>
      <protection/>
    </xf>
    <xf numFmtId="49" fontId="7" fillId="0" borderId="59" xfId="0" applyNumberFormat="1" applyFont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right"/>
      <protection hidden="1"/>
    </xf>
    <xf numFmtId="49" fontId="7" fillId="0" borderId="18" xfId="0" applyNumberFormat="1" applyFont="1" applyBorder="1" applyAlignment="1" applyProtection="1">
      <alignment horizontal="right"/>
      <protection hidden="1"/>
    </xf>
    <xf numFmtId="49" fontId="7" fillId="0" borderId="60" xfId="0" applyNumberFormat="1" applyFont="1" applyBorder="1" applyAlignment="1" applyProtection="1">
      <alignment horizontal="right"/>
      <protection hidden="1"/>
    </xf>
    <xf numFmtId="0" fontId="7" fillId="0" borderId="61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53" xfId="0" applyFont="1" applyFill="1" applyBorder="1" applyAlignment="1" applyProtection="1">
      <alignment horizontal="center" vertical="center" wrapText="1"/>
      <protection locked="0"/>
    </xf>
    <xf numFmtId="0" fontId="5" fillId="33" borderId="54" xfId="0" applyFont="1" applyFill="1" applyBorder="1" applyAlignment="1" applyProtection="1">
      <alignment horizontal="center" vertical="center" wrapText="1"/>
      <protection locked="0"/>
    </xf>
    <xf numFmtId="49" fontId="7" fillId="0" borderId="62" xfId="0" applyNumberFormat="1" applyFont="1" applyBorder="1" applyAlignment="1" applyProtection="1">
      <alignment horizontal="left" vertical="center" wrapText="1"/>
      <protection locked="0"/>
    </xf>
    <xf numFmtId="49" fontId="7" fillId="0" borderId="57" xfId="0" applyNumberFormat="1" applyFont="1" applyBorder="1" applyAlignment="1" applyProtection="1">
      <alignment horizontal="left" vertical="center" wrapText="1"/>
      <protection locked="0"/>
    </xf>
    <xf numFmtId="49" fontId="7" fillId="0" borderId="63" xfId="0" applyNumberFormat="1" applyFont="1" applyBorder="1" applyAlignment="1" applyProtection="1">
      <alignment horizontal="left" vertical="center" wrapText="1"/>
      <protection locked="0"/>
    </xf>
    <xf numFmtId="0" fontId="10" fillId="0" borderId="64" xfId="0" applyNumberFormat="1" applyFont="1" applyBorder="1" applyAlignment="1" applyProtection="1">
      <alignment horizontal="center" wrapText="1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6" fillId="0" borderId="65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hidden="1"/>
    </xf>
    <xf numFmtId="49" fontId="5" fillId="0" borderId="33" xfId="0" applyNumberFormat="1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textRotation="90" wrapText="1"/>
      <protection hidden="1"/>
    </xf>
    <xf numFmtId="0" fontId="5" fillId="0" borderId="34" xfId="0" applyFont="1" applyBorder="1" applyAlignment="1" applyProtection="1">
      <alignment horizontal="center" vertical="center" textRotation="90" wrapText="1"/>
      <protection hidden="1"/>
    </xf>
    <xf numFmtId="0" fontId="5" fillId="0" borderId="45" xfId="0" applyFont="1" applyBorder="1" applyAlignment="1" applyProtection="1">
      <alignment/>
      <protection hidden="1"/>
    </xf>
    <xf numFmtId="49" fontId="7" fillId="0" borderId="6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45" xfId="0" applyFont="1" applyFill="1" applyBorder="1" applyAlignment="1" applyProtection="1">
      <alignment horizontal="center" vertical="center" textRotation="90" wrapText="1"/>
      <protection hidden="1"/>
    </xf>
    <xf numFmtId="0" fontId="5" fillId="0" borderId="46" xfId="0" applyFont="1" applyBorder="1" applyAlignment="1" applyProtection="1">
      <alignment horizontal="center" vertical="center" textRotation="90" wrapText="1"/>
      <protection hidden="1"/>
    </xf>
    <xf numFmtId="0" fontId="5" fillId="0" borderId="35" xfId="0" applyFont="1" applyBorder="1" applyAlignment="1" applyProtection="1">
      <alignment horizontal="center" vertical="center" textRotation="90" wrapText="1"/>
      <protection hidden="1"/>
    </xf>
    <xf numFmtId="0" fontId="6" fillId="33" borderId="42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49" fontId="7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7" xfId="0" applyNumberFormat="1" applyFont="1" applyBorder="1" applyAlignment="1" applyProtection="1">
      <alignment horizontal="left" vertical="center"/>
      <protection locked="0"/>
    </xf>
    <xf numFmtId="49" fontId="7" fillId="0" borderId="63" xfId="0" applyNumberFormat="1" applyFont="1" applyBorder="1" applyAlignment="1" applyProtection="1">
      <alignment horizontal="left" vertical="center"/>
      <protection locked="0"/>
    </xf>
    <xf numFmtId="0" fontId="5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5" fillId="0" borderId="66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67" xfId="0" applyFont="1" applyFill="1" applyBorder="1" applyAlignment="1" applyProtection="1">
      <alignment horizontal="left" vertical="center" wrapText="1"/>
      <protection locked="0"/>
    </xf>
    <xf numFmtId="0" fontId="5" fillId="0" borderId="68" xfId="0" applyFont="1" applyFill="1" applyBorder="1" applyAlignment="1" applyProtection="1">
      <alignment horizontal="left" vertical="center" wrapText="1"/>
      <protection locked="0"/>
    </xf>
    <xf numFmtId="0" fontId="5" fillId="0" borderId="69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47" xfId="0" applyFont="1" applyFill="1" applyBorder="1" applyAlignment="1" applyProtection="1">
      <alignment horizontal="left" vertical="center" wrapText="1"/>
      <protection locked="0"/>
    </xf>
    <xf numFmtId="0" fontId="5" fillId="0" borderId="70" xfId="0" applyFont="1" applyFill="1" applyBorder="1" applyAlignment="1" applyProtection="1">
      <alignment horizontal="left" vertical="center" wrapText="1"/>
      <protection locked="0"/>
    </xf>
    <xf numFmtId="0" fontId="5" fillId="0" borderId="71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56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33" borderId="66" xfId="0" applyFont="1" applyFill="1" applyBorder="1" applyAlignment="1" applyProtection="1">
      <alignment horizontal="center" vertical="center" textRotation="90" wrapText="1"/>
      <protection locked="0"/>
    </xf>
    <xf numFmtId="0" fontId="5" fillId="33" borderId="22" xfId="0" applyFont="1" applyFill="1" applyBorder="1" applyAlignment="1" applyProtection="1">
      <alignment horizontal="center" vertical="center" textRotation="90" wrapText="1"/>
      <protection locked="0"/>
    </xf>
    <xf numFmtId="0" fontId="5" fillId="0" borderId="7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49" fontId="5" fillId="0" borderId="73" xfId="0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74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75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7" fillId="0" borderId="76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/>
      <protection locked="0"/>
    </xf>
    <xf numFmtId="0" fontId="7" fillId="0" borderId="77" xfId="0" applyFont="1" applyFill="1" applyBorder="1" applyAlignment="1" applyProtection="1">
      <alignment horizontal="left" vertical="center"/>
      <protection locked="0"/>
    </xf>
    <xf numFmtId="0" fontId="5" fillId="0" borderId="67" xfId="0" applyFont="1" applyBorder="1" applyAlignment="1" applyProtection="1">
      <alignment horizontal="left" vertical="center" wrapText="1"/>
      <protection locked="0"/>
    </xf>
    <xf numFmtId="0" fontId="5" fillId="0" borderId="68" xfId="0" applyFont="1" applyBorder="1" applyAlignment="1" applyProtection="1">
      <alignment horizontal="left" vertical="center" wrapText="1"/>
      <protection locked="0"/>
    </xf>
    <xf numFmtId="0" fontId="5" fillId="0" borderId="69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9" fontId="5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5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16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6" fillId="0" borderId="0" xfId="0" applyFont="1" applyBorder="1" applyAlignment="1" applyProtection="1">
      <alignment horizontal="center" vertical="center"/>
      <protection hidden="1"/>
    </xf>
    <xf numFmtId="0" fontId="76" fillId="0" borderId="18" xfId="0" applyFont="1" applyBorder="1" applyAlignment="1" applyProtection="1">
      <alignment horizontal="left" vertical="center"/>
      <protection hidden="1"/>
    </xf>
    <xf numFmtId="0" fontId="9" fillId="33" borderId="51" xfId="0" applyFont="1" applyFill="1" applyBorder="1" applyAlignment="1" applyProtection="1">
      <alignment horizontal="center" vertical="center" wrapText="1"/>
      <protection hidden="1"/>
    </xf>
    <xf numFmtId="0" fontId="9" fillId="33" borderId="58" xfId="0" applyFont="1" applyFill="1" applyBorder="1" applyAlignment="1" applyProtection="1">
      <alignment horizontal="center" vertical="center" wrapText="1"/>
      <protection hidden="1"/>
    </xf>
    <xf numFmtId="0" fontId="9" fillId="33" borderId="59" xfId="0" applyFont="1" applyFill="1" applyBorder="1" applyAlignment="1" applyProtection="1">
      <alignment horizontal="center" vertical="center" wrapText="1"/>
      <protection hidden="1"/>
    </xf>
    <xf numFmtId="0" fontId="76" fillId="0" borderId="18" xfId="0" applyFont="1" applyBorder="1" applyAlignment="1" applyProtection="1">
      <alignment horizontal="right" vertical="center"/>
      <protection hidden="1"/>
    </xf>
    <xf numFmtId="0" fontId="76" fillId="0" borderId="18" xfId="0" applyFont="1" applyBorder="1" applyAlignment="1" applyProtection="1" quotePrefix="1">
      <alignment horizontal="right" vertical="center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45" xfId="0" applyFont="1" applyBorder="1" applyAlignment="1" applyProtection="1">
      <alignment horizontal="center" vertical="center" wrapText="1"/>
      <protection hidden="1"/>
    </xf>
    <xf numFmtId="0" fontId="9" fillId="0" borderId="46" xfId="0" applyFont="1" applyBorder="1" applyAlignment="1" applyProtection="1">
      <alignment horizontal="center" vertical="center" wrapText="1"/>
      <protection hidden="1"/>
    </xf>
    <xf numFmtId="0" fontId="11" fillId="0" borderId="76" xfId="0" applyFont="1" applyBorder="1" applyAlignment="1" applyProtection="1">
      <alignment horizontal="center" vertical="center" wrapText="1"/>
      <protection hidden="1"/>
    </xf>
    <xf numFmtId="0" fontId="11" fillId="0" borderId="78" xfId="0" applyFont="1" applyBorder="1" applyAlignment="1" applyProtection="1">
      <alignment horizontal="center" vertical="center" wrapText="1"/>
      <protection hidden="1"/>
    </xf>
    <xf numFmtId="0" fontId="76" fillId="0" borderId="45" xfId="0" applyFont="1" applyBorder="1" applyAlignment="1" applyProtection="1">
      <alignment horizontal="center" vertical="center" wrapText="1"/>
      <protection hidden="1"/>
    </xf>
    <xf numFmtId="0" fontId="76" fillId="0" borderId="46" xfId="0" applyFont="1" applyBorder="1" applyAlignment="1" applyProtection="1">
      <alignment horizontal="center" vertical="center" wrapText="1"/>
      <protection hidden="1"/>
    </xf>
    <xf numFmtId="0" fontId="10" fillId="33" borderId="44" xfId="0" applyFont="1" applyFill="1" applyBorder="1" applyAlignment="1" applyProtection="1">
      <alignment horizontal="center" vertical="center" wrapText="1"/>
      <protection locked="0"/>
    </xf>
    <xf numFmtId="0" fontId="10" fillId="33" borderId="58" xfId="0" applyFont="1" applyFill="1" applyBorder="1" applyAlignment="1" applyProtection="1">
      <alignment horizontal="center" vertical="center" wrapText="1"/>
      <protection locked="0"/>
    </xf>
    <xf numFmtId="0" fontId="10" fillId="33" borderId="43" xfId="0" applyFont="1" applyFill="1" applyBorder="1" applyAlignment="1" applyProtection="1">
      <alignment horizontal="center" vertical="center" wrapText="1"/>
      <protection locked="0"/>
    </xf>
    <xf numFmtId="0" fontId="78" fillId="0" borderId="44" xfId="0" applyFont="1" applyBorder="1" applyAlignment="1" applyProtection="1">
      <alignment horizontal="center" vertical="center" wrapText="1"/>
      <protection locked="0"/>
    </xf>
    <xf numFmtId="0" fontId="78" fillId="0" borderId="58" xfId="0" applyFont="1" applyBorder="1" applyAlignment="1" applyProtection="1">
      <alignment horizontal="center" vertical="center" wrapText="1"/>
      <protection locked="0"/>
    </xf>
    <xf numFmtId="0" fontId="78" fillId="0" borderId="59" xfId="0" applyFont="1" applyBorder="1" applyAlignment="1" applyProtection="1">
      <alignment horizontal="center" vertical="center" wrapText="1"/>
      <protection locked="0"/>
    </xf>
    <xf numFmtId="0" fontId="10" fillId="33" borderId="42" xfId="0" applyFont="1" applyFill="1" applyBorder="1" applyAlignment="1" applyProtection="1">
      <alignment horizontal="center" vertical="center" wrapText="1"/>
      <protection locked="0"/>
    </xf>
    <xf numFmtId="0" fontId="78" fillId="0" borderId="43" xfId="0" applyFont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hidden="1"/>
    </xf>
    <xf numFmtId="0" fontId="9" fillId="33" borderId="45" xfId="0" applyFont="1" applyFill="1" applyBorder="1" applyAlignment="1" applyProtection="1">
      <alignment horizontal="center" vertical="center" wrapText="1"/>
      <protection hidden="1"/>
    </xf>
    <xf numFmtId="0" fontId="9" fillId="33" borderId="46" xfId="0" applyFont="1" applyFill="1" applyBorder="1" applyAlignment="1" applyProtection="1">
      <alignment horizontal="center" vertical="center" wrapText="1"/>
      <protection hidden="1"/>
    </xf>
    <xf numFmtId="0" fontId="11" fillId="0" borderId="78" xfId="0" applyFont="1" applyBorder="1" applyAlignment="1" applyProtection="1">
      <alignment horizontal="left" vertical="center" wrapText="1"/>
      <protection locked="0"/>
    </xf>
    <xf numFmtId="0" fontId="11" fillId="0" borderId="68" xfId="0" applyFont="1" applyBorder="1" applyAlignment="1" applyProtection="1">
      <alignment horizontal="left" vertical="center" wrapText="1"/>
      <protection locked="0"/>
    </xf>
    <xf numFmtId="0" fontId="11" fillId="0" borderId="79" xfId="0" applyFont="1" applyBorder="1" applyAlignment="1" applyProtection="1">
      <alignment horizontal="left" vertical="center" wrapText="1"/>
      <protection locked="0"/>
    </xf>
    <xf numFmtId="0" fontId="11" fillId="0" borderId="51" xfId="0" applyFont="1" applyBorder="1" applyAlignment="1" applyProtection="1">
      <alignment horizontal="left" vertical="center" wrapText="1"/>
      <protection locked="0"/>
    </xf>
    <xf numFmtId="0" fontId="11" fillId="0" borderId="58" xfId="0" applyFont="1" applyBorder="1" applyAlignment="1" applyProtection="1">
      <alignment horizontal="left" vertical="center" wrapText="1"/>
      <protection locked="0"/>
    </xf>
    <xf numFmtId="0" fontId="11" fillId="0" borderId="59" xfId="0" applyFont="1" applyBorder="1" applyAlignment="1" applyProtection="1">
      <alignment horizontal="left" vertical="center" wrapText="1"/>
      <protection locked="0"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76" fillId="0" borderId="57" xfId="0" applyFont="1" applyBorder="1" applyAlignment="1" applyProtection="1">
      <alignment horizontal="center" vertical="center"/>
      <protection locked="0"/>
    </xf>
    <xf numFmtId="0" fontId="76" fillId="0" borderId="0" xfId="0" applyFont="1" applyBorder="1" applyAlignment="1" applyProtection="1">
      <alignment horizontal="center" vertical="center"/>
      <protection locked="0"/>
    </xf>
    <xf numFmtId="0" fontId="76" fillId="0" borderId="18" xfId="0" applyFont="1" applyBorder="1" applyAlignment="1" applyProtection="1">
      <alignment horizontal="center" vertical="center"/>
      <protection locked="0"/>
    </xf>
    <xf numFmtId="0" fontId="76" fillId="0" borderId="63" xfId="0" applyFont="1" applyBorder="1" applyAlignment="1" applyProtection="1">
      <alignment horizontal="center" vertical="center"/>
      <protection locked="0"/>
    </xf>
    <xf numFmtId="0" fontId="76" fillId="0" borderId="16" xfId="0" applyFont="1" applyBorder="1" applyAlignment="1" applyProtection="1">
      <alignment horizontal="center" vertical="center"/>
      <protection locked="0"/>
    </xf>
    <xf numFmtId="0" fontId="76" fillId="0" borderId="19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1" fillId="0" borderId="51" xfId="0" applyFont="1" applyBorder="1" applyAlignment="1" applyProtection="1" quotePrefix="1">
      <alignment horizontal="left" vertical="center"/>
      <protection hidden="1"/>
    </xf>
    <xf numFmtId="0" fontId="11" fillId="0" borderId="58" xfId="0" applyFont="1" applyBorder="1" applyAlignment="1" applyProtection="1">
      <alignment horizontal="left" vertical="center"/>
      <protection hidden="1"/>
    </xf>
    <xf numFmtId="0" fontId="11" fillId="0" borderId="59" xfId="0" applyFont="1" applyBorder="1" applyAlignment="1" applyProtection="1">
      <alignment horizontal="left" vertical="center"/>
      <protection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9" fillId="0" borderId="58" xfId="0" applyFont="1" applyBorder="1" applyAlignment="1" applyProtection="1">
      <alignment horizontal="left" vertical="center"/>
      <protection hidden="1"/>
    </xf>
    <xf numFmtId="0" fontId="9" fillId="0" borderId="59" xfId="0" applyFont="1" applyBorder="1" applyAlignment="1" applyProtection="1">
      <alignment horizontal="left" vertical="center"/>
      <protection hidden="1"/>
    </xf>
    <xf numFmtId="0" fontId="10" fillId="33" borderId="51" xfId="0" applyFont="1" applyFill="1" applyBorder="1" applyAlignment="1" applyProtection="1">
      <alignment horizontal="center" vertical="center" wrapText="1"/>
      <protection locked="0"/>
    </xf>
    <xf numFmtId="0" fontId="10" fillId="33" borderId="59" xfId="0" applyFont="1" applyFill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left" vertical="center" wrapText="1"/>
      <protection locked="0"/>
    </xf>
    <xf numFmtId="0" fontId="11" fillId="0" borderId="41" xfId="0" applyFont="1" applyBorder="1" applyAlignment="1" applyProtection="1">
      <alignment horizontal="left" vertical="center" wrapText="1"/>
      <protection locked="0"/>
    </xf>
    <xf numFmtId="0" fontId="11" fillId="0" borderId="80" xfId="0" applyFont="1" applyBorder="1" applyAlignment="1" applyProtection="1">
      <alignment horizontal="left" vertical="center" wrapText="1"/>
      <protection locked="0"/>
    </xf>
    <xf numFmtId="0" fontId="11" fillId="0" borderId="49" xfId="0" applyFont="1" applyBorder="1" applyAlignment="1" applyProtection="1">
      <alignment horizontal="left" vertical="center" wrapText="1"/>
      <protection locked="0"/>
    </xf>
    <xf numFmtId="0" fontId="11" fillId="0" borderId="56" xfId="0" applyFont="1" applyBorder="1" applyAlignment="1" applyProtection="1">
      <alignment horizontal="left" vertical="center" wrapText="1"/>
      <protection locked="0"/>
    </xf>
    <xf numFmtId="0" fontId="11" fillId="0" borderId="81" xfId="0" applyFont="1" applyBorder="1" applyAlignment="1" applyProtection="1">
      <alignment horizontal="left" vertical="center" wrapText="1"/>
      <protection locked="0"/>
    </xf>
    <xf numFmtId="0" fontId="83" fillId="0" borderId="58" xfId="0" applyFont="1" applyBorder="1" applyAlignment="1" applyProtection="1">
      <alignment horizontal="left" vertical="center"/>
      <protection hidden="1"/>
    </xf>
    <xf numFmtId="0" fontId="83" fillId="0" borderId="59" xfId="0" applyFont="1" applyBorder="1" applyAlignment="1" applyProtection="1">
      <alignment horizontal="left" vertical="center"/>
      <protection hidden="1"/>
    </xf>
    <xf numFmtId="0" fontId="9" fillId="0" borderId="51" xfId="0" applyFont="1" applyBorder="1" applyAlignment="1" applyProtection="1">
      <alignment horizontal="right" vertical="center" wrapText="1"/>
      <protection hidden="1"/>
    </xf>
    <xf numFmtId="0" fontId="9" fillId="0" borderId="58" xfId="0" applyFont="1" applyBorder="1" applyAlignment="1" applyProtection="1">
      <alignment horizontal="right" vertical="center" wrapText="1"/>
      <protection hidden="1"/>
    </xf>
    <xf numFmtId="0" fontId="9" fillId="0" borderId="59" xfId="0" applyFont="1" applyBorder="1" applyAlignment="1" applyProtection="1">
      <alignment horizontal="right" vertical="center" wrapText="1"/>
      <protection hidden="1"/>
    </xf>
    <xf numFmtId="0" fontId="76" fillId="0" borderId="0" xfId="0" applyFont="1" applyBorder="1" applyAlignment="1">
      <alignment horizontal="justify" vertical="top" wrapText="1"/>
    </xf>
    <xf numFmtId="0" fontId="84" fillId="0" borderId="0" xfId="0" applyFont="1" applyBorder="1" applyAlignment="1">
      <alignment horizontal="left" vertical="top"/>
    </xf>
    <xf numFmtId="0" fontId="76" fillId="0" borderId="0" xfId="0" applyFont="1" applyBorder="1" applyAlignment="1">
      <alignment horizontal="left" vertical="top" wrapText="1"/>
    </xf>
    <xf numFmtId="0" fontId="76" fillId="0" borderId="0" xfId="0" applyFont="1" applyAlignment="1">
      <alignment horizontal="justify" vertical="top" wrapText="1"/>
    </xf>
    <xf numFmtId="0" fontId="85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76" fillId="0" borderId="0" xfId="0" applyFont="1" applyBorder="1" applyAlignment="1">
      <alignment horizontal="justify" vertical="top" wrapText="1"/>
    </xf>
    <xf numFmtId="0" fontId="83" fillId="0" borderId="0" xfId="0" applyFont="1" applyAlignment="1">
      <alignment horizontal="center" vertical="top"/>
    </xf>
    <xf numFmtId="0" fontId="76" fillId="0" borderId="0" xfId="0" applyFont="1" applyBorder="1" applyAlignment="1">
      <alignment horizontal="left" vertical="center" wrapText="1"/>
    </xf>
    <xf numFmtId="0" fontId="76" fillId="0" borderId="16" xfId="0" applyFont="1" applyBorder="1" applyAlignment="1">
      <alignment horizontal="left" vertical="center" wrapText="1"/>
    </xf>
    <xf numFmtId="0" fontId="86" fillId="0" borderId="0" xfId="0" applyFont="1" applyBorder="1" applyAlignment="1">
      <alignment horizontal="left"/>
    </xf>
    <xf numFmtId="0" fontId="76" fillId="0" borderId="16" xfId="0" applyFont="1" applyBorder="1" applyAlignment="1">
      <alignment horizontal="justify" vertical="top" wrapText="1"/>
    </xf>
    <xf numFmtId="0" fontId="76" fillId="0" borderId="16" xfId="0" applyFont="1" applyBorder="1" applyAlignment="1">
      <alignment horizontal="left" vertical="top" wrapText="1"/>
    </xf>
    <xf numFmtId="0" fontId="87" fillId="0" borderId="15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87" fillId="0" borderId="16" xfId="0" applyFont="1" applyBorder="1" applyAlignment="1">
      <alignment horizontal="left" vertical="center"/>
    </xf>
    <xf numFmtId="0" fontId="76" fillId="0" borderId="53" xfId="0" applyFont="1" applyBorder="1" applyAlignment="1">
      <alignment horizontal="center"/>
    </xf>
    <xf numFmtId="0" fontId="76" fillId="0" borderId="45" xfId="0" applyFont="1" applyBorder="1" applyAlignment="1">
      <alignment horizontal="center"/>
    </xf>
    <xf numFmtId="0" fontId="76" fillId="0" borderId="46" xfId="0" applyFont="1" applyBorder="1" applyAlignment="1">
      <alignment horizontal="center"/>
    </xf>
    <xf numFmtId="0" fontId="76" fillId="0" borderId="29" xfId="0" applyFont="1" applyBorder="1" applyAlignment="1">
      <alignment horizontal="center"/>
    </xf>
    <xf numFmtId="0" fontId="76" fillId="0" borderId="30" xfId="0" applyFont="1" applyBorder="1" applyAlignment="1">
      <alignment horizontal="center"/>
    </xf>
    <xf numFmtId="0" fontId="85" fillId="0" borderId="62" xfId="0" applyFont="1" applyBorder="1" applyAlignment="1">
      <alignment horizontal="center" vertical="center" wrapText="1"/>
    </xf>
    <xf numFmtId="0" fontId="85" fillId="0" borderId="57" xfId="0" applyFont="1" applyBorder="1" applyAlignment="1">
      <alignment horizontal="center" vertical="center" wrapText="1"/>
    </xf>
    <xf numFmtId="0" fontId="85" fillId="0" borderId="63" xfId="0" applyFont="1" applyBorder="1" applyAlignment="1">
      <alignment horizontal="center" vertical="center" wrapText="1"/>
    </xf>
    <xf numFmtId="0" fontId="88" fillId="0" borderId="51" xfId="0" applyFont="1" applyBorder="1" applyAlignment="1">
      <alignment horizontal="center" vertical="center"/>
    </xf>
    <xf numFmtId="0" fontId="88" fillId="0" borderId="43" xfId="0" applyFont="1" applyBorder="1" applyAlignment="1">
      <alignment horizontal="center" vertical="center"/>
    </xf>
    <xf numFmtId="0" fontId="88" fillId="0" borderId="44" xfId="0" applyFont="1" applyBorder="1" applyAlignment="1">
      <alignment horizontal="center" vertical="center"/>
    </xf>
    <xf numFmtId="0" fontId="88" fillId="0" borderId="59" xfId="0" applyFont="1" applyBorder="1" applyAlignment="1">
      <alignment horizontal="center" vertical="center"/>
    </xf>
    <xf numFmtId="0" fontId="76" fillId="0" borderId="15" xfId="0" applyFont="1" applyBorder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76" fillId="0" borderId="16" xfId="0" applyFont="1" applyBorder="1" applyAlignment="1">
      <alignment horizontal="justify" vertical="center" wrapText="1"/>
    </xf>
    <xf numFmtId="0" fontId="76" fillId="0" borderId="54" xfId="0" applyFont="1" applyBorder="1" applyAlignment="1">
      <alignment horizontal="center"/>
    </xf>
    <xf numFmtId="0" fontId="89" fillId="0" borderId="51" xfId="0" applyFont="1" applyBorder="1" applyAlignment="1">
      <alignment horizontal="left" vertical="center"/>
    </xf>
    <xf numFmtId="0" fontId="89" fillId="0" borderId="58" xfId="0" applyFont="1" applyBorder="1" applyAlignment="1">
      <alignment horizontal="left" vertical="center"/>
    </xf>
    <xf numFmtId="0" fontId="89" fillId="0" borderId="59" xfId="0" applyFont="1" applyBorder="1" applyAlignment="1">
      <alignment horizontal="left" vertical="center"/>
    </xf>
    <xf numFmtId="0" fontId="86" fillId="0" borderId="15" xfId="0" applyFont="1" applyBorder="1" applyAlignment="1">
      <alignment horizontal="left"/>
    </xf>
    <xf numFmtId="0" fontId="76" fillId="0" borderId="1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78" fillId="0" borderId="12" xfId="0" applyFont="1" applyBorder="1" applyAlignment="1">
      <alignment horizontal="left" vertical="center"/>
    </xf>
    <xf numFmtId="0" fontId="78" fillId="0" borderId="29" xfId="0" applyFont="1" applyBorder="1" applyAlignment="1">
      <alignment horizontal="left" vertical="center"/>
    </xf>
    <xf numFmtId="0" fontId="78" fillId="0" borderId="29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76" fillId="0" borderId="15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justify" vertical="top" wrapText="1"/>
    </xf>
    <xf numFmtId="0" fontId="78" fillId="0" borderId="32" xfId="0" applyFont="1" applyBorder="1" applyAlignment="1">
      <alignment horizontal="center" vertical="center"/>
    </xf>
    <xf numFmtId="0" fontId="78" fillId="0" borderId="81" xfId="0" applyFont="1" applyBorder="1" applyAlignment="1">
      <alignment horizontal="center" vertical="center"/>
    </xf>
    <xf numFmtId="0" fontId="83" fillId="0" borderId="82" xfId="0" applyFont="1" applyBorder="1" applyAlignment="1">
      <alignment horizontal="center" vertical="center"/>
    </xf>
    <xf numFmtId="0" fontId="83" fillId="0" borderId="83" xfId="0" applyFont="1" applyBorder="1" applyAlignment="1">
      <alignment horizontal="center" vertical="center"/>
    </xf>
    <xf numFmtId="0" fontId="83" fillId="0" borderId="84" xfId="0" applyFont="1" applyBorder="1" applyAlignment="1">
      <alignment horizontal="center" vertical="center"/>
    </xf>
    <xf numFmtId="0" fontId="78" fillId="0" borderId="85" xfId="0" applyFont="1" applyBorder="1" applyAlignment="1">
      <alignment horizontal="left" vertical="center"/>
    </xf>
    <xf numFmtId="0" fontId="78" fillId="0" borderId="86" xfId="0" applyFont="1" applyBorder="1" applyAlignment="1">
      <alignment horizontal="left" vertical="center"/>
    </xf>
    <xf numFmtId="0" fontId="78" fillId="0" borderId="87" xfId="0" applyFont="1" applyBorder="1" applyAlignment="1">
      <alignment horizontal="left" vertical="center"/>
    </xf>
    <xf numFmtId="0" fontId="78" fillId="0" borderId="49" xfId="0" applyFont="1" applyBorder="1" applyAlignment="1">
      <alignment horizontal="left" vertical="center"/>
    </xf>
    <xf numFmtId="0" fontId="78" fillId="0" borderId="56" xfId="0" applyFont="1" applyBorder="1" applyAlignment="1">
      <alignment horizontal="left" vertical="center"/>
    </xf>
    <xf numFmtId="0" fontId="78" fillId="0" borderId="31" xfId="0" applyFont="1" applyBorder="1" applyAlignment="1">
      <alignment horizontal="left" vertical="center"/>
    </xf>
    <xf numFmtId="0" fontId="78" fillId="0" borderId="49" xfId="0" applyFont="1" applyBorder="1" applyAlignment="1">
      <alignment horizontal="left" vertical="center" wrapText="1"/>
    </xf>
    <xf numFmtId="0" fontId="78" fillId="0" borderId="56" xfId="0" applyFont="1" applyBorder="1" applyAlignment="1">
      <alignment horizontal="left" vertical="center" wrapText="1"/>
    </xf>
    <xf numFmtId="0" fontId="78" fillId="0" borderId="31" xfId="0" applyFont="1" applyBorder="1" applyAlignment="1">
      <alignment horizontal="left" vertical="center" wrapText="1"/>
    </xf>
    <xf numFmtId="0" fontId="78" fillId="0" borderId="31" xfId="0" applyFont="1" applyBorder="1" applyAlignment="1">
      <alignment horizontal="center" vertical="center"/>
    </xf>
    <xf numFmtId="0" fontId="78" fillId="0" borderId="88" xfId="0" applyFont="1" applyBorder="1" applyAlignment="1">
      <alignment horizontal="center" vertical="center"/>
    </xf>
    <xf numFmtId="0" fontId="78" fillId="0" borderId="87" xfId="0" applyFont="1" applyBorder="1" applyAlignment="1">
      <alignment horizontal="center" vertical="center"/>
    </xf>
    <xf numFmtId="0" fontId="78" fillId="0" borderId="89" xfId="0" applyFont="1" applyBorder="1" applyAlignment="1">
      <alignment horizontal="center" vertical="center"/>
    </xf>
    <xf numFmtId="0" fontId="83" fillId="0" borderId="90" xfId="0" applyFont="1" applyBorder="1" applyAlignment="1">
      <alignment horizontal="center"/>
    </xf>
    <xf numFmtId="0" fontId="83" fillId="0" borderId="91" xfId="0" applyFont="1" applyBorder="1" applyAlignment="1">
      <alignment horizontal="center"/>
    </xf>
    <xf numFmtId="0" fontId="85" fillId="0" borderId="62" xfId="0" applyFont="1" applyBorder="1" applyAlignment="1">
      <alignment horizontal="center" wrapText="1"/>
    </xf>
    <xf numFmtId="0" fontId="85" fillId="0" borderId="57" xfId="0" applyFont="1" applyBorder="1" applyAlignment="1">
      <alignment horizontal="center" wrapText="1"/>
    </xf>
    <xf numFmtId="0" fontId="85" fillId="0" borderId="63" xfId="0" applyFont="1" applyBorder="1" applyAlignment="1">
      <alignment horizontal="center" wrapText="1"/>
    </xf>
    <xf numFmtId="0" fontId="76" fillId="0" borderId="15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76" fillId="0" borderId="16" xfId="0" applyFont="1" applyBorder="1" applyAlignment="1">
      <alignment horizontal="left"/>
    </xf>
    <xf numFmtId="0" fontId="78" fillId="0" borderId="92" xfId="0" applyFont="1" applyBorder="1" applyAlignment="1">
      <alignment horizontal="center" vertical="center"/>
    </xf>
    <xf numFmtId="0" fontId="78" fillId="0" borderId="93" xfId="0" applyFont="1" applyBorder="1" applyAlignment="1">
      <alignment horizontal="center" vertical="center"/>
    </xf>
    <xf numFmtId="0" fontId="78" fillId="0" borderId="94" xfId="0" applyFont="1" applyBorder="1" applyAlignment="1">
      <alignment horizontal="center" vertical="center"/>
    </xf>
    <xf numFmtId="0" fontId="76" fillId="0" borderId="94" xfId="0" applyFont="1" applyBorder="1" applyAlignment="1">
      <alignment horizontal="center" vertical="center" wrapText="1"/>
    </xf>
    <xf numFmtId="0" fontId="76" fillId="0" borderId="93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/>
    </xf>
    <xf numFmtId="0" fontId="76" fillId="0" borderId="95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F15" sqref="F15:R15"/>
    </sheetView>
  </sheetViews>
  <sheetFormatPr defaultColWidth="9.140625" defaultRowHeight="15"/>
  <cols>
    <col min="1" max="2" width="9.140625" style="91" customWidth="1"/>
    <col min="3" max="14" width="6.57421875" style="91" customWidth="1"/>
    <col min="15" max="16" width="6.57421875" style="92" customWidth="1"/>
    <col min="17" max="18" width="9.140625" style="92" customWidth="1"/>
  </cols>
  <sheetData>
    <row r="1" spans="1:18" ht="1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9"/>
      <c r="Q1" s="59"/>
      <c r="R1" s="60"/>
    </row>
    <row r="2" spans="1:18" ht="20.25">
      <c r="A2" s="61"/>
      <c r="B2" s="62"/>
      <c r="C2" s="261" t="s">
        <v>0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63"/>
      <c r="R2" s="64"/>
    </row>
    <row r="3" spans="1:18" ht="1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5"/>
      <c r="P3" s="65"/>
      <c r="Q3" s="65"/>
      <c r="R3" s="66"/>
    </row>
    <row r="4" spans="1:18" ht="39" customHeight="1">
      <c r="A4" s="61"/>
      <c r="B4" s="62"/>
      <c r="C4" s="262" t="s">
        <v>239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67"/>
      <c r="R4" s="68"/>
    </row>
    <row r="5" spans="1:18" ht="1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71"/>
      <c r="Q5" s="71"/>
      <c r="R5" s="72"/>
    </row>
    <row r="6" spans="1:18" ht="1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5"/>
      <c r="P6" s="65"/>
      <c r="Q6" s="65"/>
      <c r="R6" s="66"/>
    </row>
    <row r="7" spans="1:18" ht="33.75">
      <c r="A7" s="258" t="s">
        <v>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60"/>
    </row>
    <row r="8" spans="1:18" ht="15.75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  <c r="P8" s="75"/>
      <c r="Q8" s="75"/>
      <c r="R8" s="76"/>
    </row>
    <row r="9" spans="1:18" ht="15.75" customHeight="1">
      <c r="A9" s="77"/>
      <c r="B9" s="78"/>
      <c r="C9" s="78"/>
      <c r="D9" s="78"/>
      <c r="E9" s="78"/>
      <c r="F9" s="78"/>
      <c r="G9" s="78"/>
      <c r="H9" s="78"/>
      <c r="I9" s="78"/>
      <c r="J9" s="78"/>
      <c r="K9" s="240" t="s">
        <v>256</v>
      </c>
      <c r="L9" s="240"/>
      <c r="M9" s="240"/>
      <c r="N9" s="240"/>
      <c r="O9" s="240"/>
      <c r="P9" s="240"/>
      <c r="Q9" s="240"/>
      <c r="R9" s="241"/>
    </row>
    <row r="10" spans="1:18" ht="15.75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  <c r="P10" s="79"/>
      <c r="Q10" s="79"/>
      <c r="R10" s="80"/>
    </row>
    <row r="11" spans="1:18" ht="15.75">
      <c r="A11" s="245" t="s">
        <v>7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78"/>
      <c r="M11" s="266" t="s">
        <v>257</v>
      </c>
      <c r="N11" s="266"/>
      <c r="O11" s="266"/>
      <c r="P11" s="266"/>
      <c r="Q11" s="266"/>
      <c r="R11" s="267"/>
    </row>
    <row r="12" spans="1:18" ht="15.75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247"/>
      <c r="N12" s="247"/>
      <c r="O12" s="247"/>
      <c r="P12" s="247"/>
      <c r="Q12" s="247"/>
      <c r="R12" s="248"/>
    </row>
    <row r="13" spans="1:18" ht="15.75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  <c r="P13" s="85"/>
      <c r="Q13" s="85"/>
      <c r="R13" s="86"/>
    </row>
    <row r="14" spans="1:18" ht="15.75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  <c r="P14" s="85"/>
      <c r="Q14" s="85"/>
      <c r="R14" s="86"/>
    </row>
    <row r="15" spans="1:18" ht="20.25" customHeight="1">
      <c r="A15" s="242" t="s">
        <v>521</v>
      </c>
      <c r="B15" s="243"/>
      <c r="C15" s="243"/>
      <c r="D15" s="243"/>
      <c r="E15" s="243"/>
      <c r="F15" s="235" t="s">
        <v>522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6"/>
    </row>
    <row r="16" spans="1:18" ht="16.5">
      <c r="A16" s="249" t="s">
        <v>255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1"/>
    </row>
    <row r="17" spans="1:18" ht="15.75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  <c r="P17" s="85"/>
      <c r="Q17" s="85"/>
      <c r="R17" s="86"/>
    </row>
    <row r="18" spans="1:18" ht="20.25" customHeight="1">
      <c r="A18" s="242" t="s">
        <v>2</v>
      </c>
      <c r="B18" s="243"/>
      <c r="C18" s="243"/>
      <c r="D18" s="244"/>
      <c r="E18" s="130" t="s">
        <v>409</v>
      </c>
      <c r="F18" s="130">
        <v>1</v>
      </c>
      <c r="G18" s="130">
        <v>1</v>
      </c>
      <c r="H18" s="130">
        <v>0</v>
      </c>
      <c r="I18" s="130">
        <v>1</v>
      </c>
      <c r="J18" s="130">
        <v>0</v>
      </c>
      <c r="K18" s="130">
        <v>5</v>
      </c>
      <c r="L18" s="130">
        <v>2</v>
      </c>
      <c r="M18" s="130">
        <v>1</v>
      </c>
      <c r="N18" s="87"/>
      <c r="O18" s="88"/>
      <c r="P18" s="88"/>
      <c r="Q18" s="88"/>
      <c r="R18" s="89"/>
    </row>
    <row r="19" spans="1:18" ht="15.75" customHeight="1">
      <c r="A19" s="271" t="s">
        <v>465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3"/>
    </row>
    <row r="20" spans="1:18" ht="15.75" customHeight="1">
      <c r="A20" s="274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6"/>
    </row>
    <row r="21" spans="1:18" ht="16.5" customHeight="1">
      <c r="A21" s="255" t="s">
        <v>466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7"/>
    </row>
    <row r="22" spans="1:18" ht="15.75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5"/>
      <c r="P22" s="85"/>
      <c r="Q22" s="85"/>
      <c r="R22" s="86"/>
    </row>
    <row r="23" spans="1:18" ht="15" customHeight="1">
      <c r="A23" s="242" t="s">
        <v>4</v>
      </c>
      <c r="B23" s="243"/>
      <c r="C23" s="243"/>
      <c r="D23" s="235" t="s">
        <v>198</v>
      </c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6"/>
    </row>
    <row r="24" spans="1:18" ht="15.75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/>
      <c r="P24" s="85"/>
      <c r="Q24" s="85"/>
      <c r="R24" s="86"/>
    </row>
    <row r="25" spans="1:18" ht="15" customHeight="1">
      <c r="A25" s="231" t="s">
        <v>5</v>
      </c>
      <c r="B25" s="232"/>
      <c r="C25" s="232"/>
      <c r="D25" s="232"/>
      <c r="E25" s="232"/>
      <c r="F25" s="232"/>
      <c r="G25" s="232"/>
      <c r="H25" s="232"/>
      <c r="I25" s="233" t="s">
        <v>223</v>
      </c>
      <c r="J25" s="233"/>
      <c r="K25" s="233"/>
      <c r="L25" s="233"/>
      <c r="M25" s="233"/>
      <c r="N25" s="233"/>
      <c r="O25" s="233"/>
      <c r="P25" s="233"/>
      <c r="Q25" s="233"/>
      <c r="R25" s="234"/>
    </row>
    <row r="26" spans="1:18" ht="15.7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5"/>
      <c r="P26" s="85"/>
      <c r="Q26" s="85"/>
      <c r="R26" s="86"/>
    </row>
    <row r="27" spans="1:18" ht="15.75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5"/>
      <c r="P27" s="85"/>
      <c r="Q27" s="85"/>
      <c r="R27" s="86"/>
    </row>
    <row r="28" spans="1:18" ht="15">
      <c r="A28" s="263" t="s">
        <v>6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5"/>
    </row>
    <row r="29" spans="1:18" ht="51.75" customHeight="1">
      <c r="A29" s="237" t="s">
        <v>504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9"/>
    </row>
    <row r="30" ht="15"/>
    <row r="32" spans="1:18" ht="15.75">
      <c r="A32" s="283" t="s">
        <v>8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</row>
    <row r="33" ht="15">
      <c r="A33" s="90"/>
    </row>
    <row r="34" spans="1:18" ht="33.75" customHeight="1">
      <c r="A34" s="284" t="s">
        <v>2</v>
      </c>
      <c r="B34" s="284"/>
      <c r="C34" s="285" t="str">
        <f>IF(A19=0," ",A19)</f>
        <v>Славянска филология</v>
      </c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</row>
    <row r="37" spans="1:18" ht="15">
      <c r="A37" s="277" t="s">
        <v>9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</row>
    <row r="38" spans="1:18" ht="110.25" customHeight="1">
      <c r="A38" s="237" t="s">
        <v>433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9"/>
    </row>
    <row r="39" spans="1:18" ht="1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4"/>
      <c r="P39" s="94"/>
      <c r="Q39" s="94"/>
      <c r="R39" s="94"/>
    </row>
    <row r="40" spans="1:18" ht="30" customHeight="1">
      <c r="A40" s="278" t="s">
        <v>10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</row>
    <row r="41" spans="1:18" ht="114" customHeight="1">
      <c r="A41" s="252" t="s">
        <v>482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4"/>
    </row>
    <row r="42" spans="1:18" ht="1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  <c r="P42" s="94"/>
      <c r="Q42" s="94"/>
      <c r="R42" s="94"/>
    </row>
    <row r="43" spans="1:18" ht="15">
      <c r="A43" s="282" t="s">
        <v>11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</row>
    <row r="44" spans="1:18" ht="110.25" customHeight="1">
      <c r="A44" s="255" t="s">
        <v>434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7"/>
    </row>
    <row r="45" spans="1:18" ht="1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4"/>
      <c r="P45" s="94"/>
      <c r="Q45" s="94"/>
      <c r="R45" s="94"/>
    </row>
    <row r="46" spans="1:18" ht="15">
      <c r="A46" s="279" t="s">
        <v>12</v>
      </c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1"/>
    </row>
    <row r="47" spans="1:18" ht="76.5" customHeight="1">
      <c r="A47" s="268" t="s">
        <v>436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70"/>
    </row>
    <row r="48" spans="1:18" ht="1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4"/>
      <c r="P48" s="94"/>
      <c r="Q48" s="94"/>
      <c r="R48" s="94"/>
    </row>
    <row r="49" spans="1:18" ht="1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4"/>
      <c r="P49" s="94"/>
      <c r="Q49" s="94"/>
      <c r="R49" s="94"/>
    </row>
    <row r="50" spans="1:18" ht="1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  <c r="P50" s="94"/>
      <c r="Q50" s="94"/>
      <c r="R50" s="94"/>
    </row>
    <row r="51" spans="1:18" ht="1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4"/>
      <c r="P51" s="94"/>
      <c r="Q51" s="94"/>
      <c r="R51" s="94"/>
    </row>
    <row r="52" spans="1:18" ht="1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4"/>
      <c r="P52" s="94"/>
      <c r="Q52" s="94"/>
      <c r="R52" s="94"/>
    </row>
    <row r="53" spans="1:18" ht="1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4"/>
      <c r="P53" s="94"/>
      <c r="Q53" s="94"/>
      <c r="R53" s="94"/>
    </row>
    <row r="54" spans="1:18" ht="1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  <c r="P54" s="94"/>
      <c r="Q54" s="94"/>
      <c r="R54" s="94"/>
    </row>
    <row r="55" spans="1:18" ht="1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4"/>
      <c r="P55" s="94"/>
      <c r="Q55" s="94"/>
      <c r="R55" s="94"/>
    </row>
    <row r="56" spans="1:18" ht="1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4"/>
      <c r="P56" s="94"/>
      <c r="Q56" s="94"/>
      <c r="R56" s="94"/>
    </row>
    <row r="57" spans="1:18" ht="1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4"/>
      <c r="P57" s="94"/>
      <c r="Q57" s="94"/>
      <c r="R57" s="94"/>
    </row>
    <row r="58" spans="1:18" ht="1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  <c r="P58" s="94"/>
      <c r="Q58" s="94"/>
      <c r="R58" s="94"/>
    </row>
    <row r="59" spans="1:18" ht="1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4"/>
      <c r="P59" s="94"/>
      <c r="Q59" s="94"/>
      <c r="R59" s="94"/>
    </row>
    <row r="60" spans="1:18" ht="1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4"/>
      <c r="P60" s="94"/>
      <c r="Q60" s="94"/>
      <c r="R60" s="94"/>
    </row>
    <row r="61" spans="1:18" ht="1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4"/>
      <c r="P61" s="94"/>
      <c r="Q61" s="94"/>
      <c r="R61" s="94"/>
    </row>
    <row r="62" spans="1:18" ht="1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4"/>
      <c r="P62" s="94"/>
      <c r="Q62" s="94"/>
      <c r="R62" s="94"/>
    </row>
    <row r="63" spans="1:18" ht="1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4"/>
      <c r="P63" s="94"/>
      <c r="Q63" s="94"/>
      <c r="R63" s="94"/>
    </row>
    <row r="64" spans="1:18" ht="1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4"/>
      <c r="P64" s="94"/>
      <c r="Q64" s="94"/>
      <c r="R64" s="94"/>
    </row>
    <row r="65" spans="1:18" ht="1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4"/>
      <c r="P65" s="94"/>
      <c r="Q65" s="94"/>
      <c r="R65" s="94"/>
    </row>
    <row r="66" spans="1:18" ht="1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4"/>
      <c r="P66" s="94"/>
      <c r="Q66" s="94"/>
      <c r="R66" s="94"/>
    </row>
    <row r="67" spans="1:18" ht="1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4"/>
      <c r="P67" s="94"/>
      <c r="Q67" s="94"/>
      <c r="R67" s="94"/>
    </row>
    <row r="68" spans="1:18" ht="1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4"/>
      <c r="P68" s="94"/>
      <c r="Q68" s="94"/>
      <c r="R68" s="94"/>
    </row>
    <row r="69" spans="1:18" ht="1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4"/>
      <c r="P69" s="94"/>
      <c r="Q69" s="94"/>
      <c r="R69" s="94"/>
    </row>
    <row r="70" spans="1:18" ht="1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4"/>
      <c r="P70" s="94"/>
      <c r="Q70" s="94"/>
      <c r="R70" s="94"/>
    </row>
    <row r="71" spans="1:18" ht="1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4"/>
      <c r="P71" s="94"/>
      <c r="Q71" s="94"/>
      <c r="R71" s="94"/>
    </row>
    <row r="72" spans="1:18" ht="1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4"/>
      <c r="P72" s="94"/>
      <c r="Q72" s="94"/>
      <c r="R72" s="94"/>
    </row>
    <row r="73" spans="1:18" ht="1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4"/>
      <c r="P73" s="94"/>
      <c r="Q73" s="94"/>
      <c r="R73" s="94"/>
    </row>
    <row r="74" spans="1:18" ht="1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4"/>
      <c r="P74" s="94"/>
      <c r="Q74" s="94"/>
      <c r="R74" s="94"/>
    </row>
    <row r="75" spans="1:18" ht="1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4"/>
      <c r="P75" s="94"/>
      <c r="Q75" s="94"/>
      <c r="R75" s="94"/>
    </row>
    <row r="76" spans="1:18" ht="1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4"/>
      <c r="P76" s="94"/>
      <c r="Q76" s="94"/>
      <c r="R76" s="94"/>
    </row>
    <row r="77" spans="1:18" ht="1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4"/>
      <c r="P77" s="94"/>
      <c r="Q77" s="94"/>
      <c r="R77" s="94"/>
    </row>
    <row r="78" spans="1:18" ht="1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4"/>
      <c r="P78" s="94"/>
      <c r="Q78" s="94"/>
      <c r="R78" s="94"/>
    </row>
    <row r="79" spans="1:18" ht="1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4"/>
      <c r="P79" s="94"/>
      <c r="Q79" s="94"/>
      <c r="R79" s="94"/>
    </row>
    <row r="80" spans="1:18" ht="1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4"/>
      <c r="P80" s="94"/>
      <c r="Q80" s="94"/>
      <c r="R80" s="94"/>
    </row>
    <row r="81" spans="1:18" ht="1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4"/>
      <c r="P81" s="94"/>
      <c r="Q81" s="94"/>
      <c r="R81" s="94"/>
    </row>
    <row r="82" spans="1:18" ht="1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4"/>
      <c r="P82" s="94"/>
      <c r="Q82" s="94"/>
      <c r="R82" s="94"/>
    </row>
    <row r="83" spans="1:18" ht="1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4"/>
      <c r="P83" s="94"/>
      <c r="Q83" s="94"/>
      <c r="R83" s="94"/>
    </row>
    <row r="84" spans="1:18" ht="1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4"/>
      <c r="P84" s="94"/>
      <c r="Q84" s="94"/>
      <c r="R84" s="94"/>
    </row>
    <row r="85" spans="1:18" ht="1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4"/>
      <c r="P85" s="94"/>
      <c r="Q85" s="94"/>
      <c r="R85" s="94"/>
    </row>
    <row r="86" spans="1:18" ht="1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4"/>
      <c r="P86" s="94"/>
      <c r="Q86" s="94"/>
      <c r="R86" s="94"/>
    </row>
    <row r="87" spans="1:18" ht="1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4"/>
      <c r="P87" s="94"/>
      <c r="Q87" s="94"/>
      <c r="R87" s="94"/>
    </row>
    <row r="88" spans="1:18" ht="1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4"/>
      <c r="P88" s="94"/>
      <c r="Q88" s="94"/>
      <c r="R88" s="94"/>
    </row>
    <row r="89" spans="1:18" ht="1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4"/>
      <c r="P89" s="94"/>
      <c r="Q89" s="94"/>
      <c r="R89" s="94"/>
    </row>
    <row r="90" spans="1:18" ht="1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4"/>
      <c r="P90" s="94"/>
      <c r="Q90" s="94"/>
      <c r="R90" s="94"/>
    </row>
    <row r="91" spans="1:18" ht="1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4"/>
      <c r="P91" s="94"/>
      <c r="Q91" s="94"/>
      <c r="R91" s="94"/>
    </row>
    <row r="92" spans="1:18" ht="1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4"/>
      <c r="P92" s="94"/>
      <c r="Q92" s="94"/>
      <c r="R92" s="94"/>
    </row>
    <row r="93" spans="1:18" ht="1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4"/>
      <c r="P93" s="94"/>
      <c r="Q93" s="94"/>
      <c r="R93" s="94"/>
    </row>
    <row r="94" spans="1:18" ht="1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4"/>
      <c r="P94" s="94"/>
      <c r="Q94" s="94"/>
      <c r="R94" s="94"/>
    </row>
    <row r="95" spans="1:18" ht="1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4"/>
      <c r="P95" s="94"/>
      <c r="Q95" s="94"/>
      <c r="R95" s="94"/>
    </row>
    <row r="96" spans="1:18" ht="1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4"/>
      <c r="P96" s="94"/>
      <c r="Q96" s="94"/>
      <c r="R96" s="94"/>
    </row>
    <row r="97" spans="1:18" ht="1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4"/>
      <c r="P97" s="94"/>
      <c r="Q97" s="94"/>
      <c r="R97" s="94"/>
    </row>
    <row r="98" spans="1:18" ht="1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4"/>
      <c r="P98" s="94"/>
      <c r="Q98" s="94"/>
      <c r="R98" s="94"/>
    </row>
    <row r="99" spans="1:18" ht="1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4"/>
      <c r="P99" s="94"/>
      <c r="Q99" s="94"/>
      <c r="R99" s="94"/>
    </row>
    <row r="100" spans="1:18" ht="1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4"/>
      <c r="P100" s="94"/>
      <c r="Q100" s="94"/>
      <c r="R100" s="94"/>
    </row>
  </sheetData>
  <sheetProtection formatCells="0" formatRows="0" insertRows="0" insertHyperlinks="0" deleteColumns="0" deleteRows="0" selectLockedCells="1" sort="0" autoFilter="0" pivotTables="0"/>
  <mergeCells count="30">
    <mergeCell ref="A47:R47"/>
    <mergeCell ref="A19:R20"/>
    <mergeCell ref="A37:R37"/>
    <mergeCell ref="A40:R40"/>
    <mergeCell ref="A46:R46"/>
    <mergeCell ref="A43:R43"/>
    <mergeCell ref="A32:R32"/>
    <mergeCell ref="A34:B34"/>
    <mergeCell ref="C34:R34"/>
    <mergeCell ref="A23:C23"/>
    <mergeCell ref="A41:R41"/>
    <mergeCell ref="A44:R44"/>
    <mergeCell ref="A7:R7"/>
    <mergeCell ref="C2:P2"/>
    <mergeCell ref="C4:P4"/>
    <mergeCell ref="A29:R29"/>
    <mergeCell ref="A28:R28"/>
    <mergeCell ref="M11:R11"/>
    <mergeCell ref="A21:R21"/>
    <mergeCell ref="A15:E15"/>
    <mergeCell ref="A25:H25"/>
    <mergeCell ref="I25:R25"/>
    <mergeCell ref="D23:R23"/>
    <mergeCell ref="A38:R38"/>
    <mergeCell ref="K9:R9"/>
    <mergeCell ref="F15:R15"/>
    <mergeCell ref="A18:D18"/>
    <mergeCell ref="A11:K11"/>
    <mergeCell ref="M12:R12"/>
    <mergeCell ref="A16:R16"/>
  </mergeCells>
  <dataValidations count="2">
    <dataValidation type="list" allowBlank="1" showInputMessage="1" showErrorMessage="1" sqref="A16:R16">
      <formula1>listОКС</formula1>
    </dataValidation>
    <dataValidation type="list" allowBlank="1" showInputMessage="1" showErrorMessage="1" sqref="I25:R25">
      <formula1>listМ</formula1>
    </dataValidation>
  </dataValidations>
  <printOptions/>
  <pageMargins left="0.25" right="0.25" top="0.75" bottom="0.75" header="0.3" footer="0.3"/>
  <pageSetup horizontalDpi="600" verticalDpi="600" orientation="landscape" r:id="rId4"/>
  <legacyDrawing r:id="rId3"/>
  <oleObjects>
    <oleObject progId="Word.Picture.8" shapeId="12032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151"/>
  <sheetViews>
    <sheetView zoomScale="98" zoomScaleNormal="98" zoomScalePageLayoutView="0" workbookViewId="0" topLeftCell="A130">
      <selection activeCell="A136" sqref="A136"/>
    </sheetView>
  </sheetViews>
  <sheetFormatPr defaultColWidth="9.140625" defaultRowHeight="15"/>
  <cols>
    <col min="1" max="1" width="4.8515625" style="6" customWidth="1"/>
    <col min="2" max="2" width="2.7109375" style="199" customWidth="1"/>
    <col min="3" max="5" width="2.7109375" style="7" customWidth="1"/>
    <col min="6" max="6" width="50.421875" style="7" customWidth="1"/>
    <col min="7" max="7" width="6.421875" style="8" customWidth="1"/>
    <col min="8" max="8" width="6.28125" style="9" customWidth="1"/>
    <col min="9" max="9" width="5.7109375" style="9" customWidth="1"/>
    <col min="10" max="10" width="7.28125" style="9" customWidth="1"/>
    <col min="11" max="11" width="7.140625" style="9" customWidth="1"/>
    <col min="12" max="13" width="7.140625" style="7" customWidth="1"/>
    <col min="14" max="14" width="10.8515625" style="7" customWidth="1"/>
    <col min="15" max="15" width="8.28125" style="7" customWidth="1"/>
    <col min="16" max="16384" width="9.140625" style="5" customWidth="1"/>
  </cols>
  <sheetData>
    <row r="1" spans="1:15" ht="17.25" customHeight="1">
      <c r="A1" s="6" t="s">
        <v>409</v>
      </c>
      <c r="B1" s="132" t="s">
        <v>36</v>
      </c>
      <c r="C1" s="132" t="s">
        <v>150</v>
      </c>
      <c r="D1" s="132" t="s">
        <v>505</v>
      </c>
      <c r="E1" s="131">
        <v>21</v>
      </c>
      <c r="F1" s="310" t="str">
        <f>CONCATENATE("Специалност ",'Титулна страница'!A19," ",'Титулна страница'!A21)</f>
        <v>Специалност Славянска филология Магистър след средно образование</v>
      </c>
      <c r="G1" s="311"/>
      <c r="H1" s="311"/>
      <c r="I1" s="311"/>
      <c r="J1" s="311"/>
      <c r="K1" s="311"/>
      <c r="L1" s="311"/>
      <c r="M1" s="311"/>
      <c r="N1" s="311"/>
      <c r="O1" s="311"/>
    </row>
    <row r="2" spans="1:15" ht="15.75" thickBot="1">
      <c r="A2" s="312" t="s">
        <v>13</v>
      </c>
      <c r="B2" s="312"/>
      <c r="C2" s="312"/>
      <c r="D2" s="312"/>
      <c r="E2" s="312"/>
      <c r="F2" s="313" t="s">
        <v>506</v>
      </c>
      <c r="G2" s="313"/>
      <c r="H2" s="313"/>
      <c r="I2" s="313"/>
      <c r="J2" s="313"/>
      <c r="K2" s="313"/>
      <c r="L2" s="313"/>
      <c r="M2" s="313"/>
      <c r="N2" s="313"/>
      <c r="O2" s="313"/>
    </row>
    <row r="3" spans="1:15" s="128" customFormat="1" ht="15.75" customHeight="1">
      <c r="A3" s="314" t="s">
        <v>14</v>
      </c>
      <c r="B3" s="316" t="s">
        <v>15</v>
      </c>
      <c r="C3" s="317"/>
      <c r="D3" s="317"/>
      <c r="E3" s="317"/>
      <c r="F3" s="316" t="s">
        <v>16</v>
      </c>
      <c r="G3" s="320" t="s">
        <v>17</v>
      </c>
      <c r="H3" s="320" t="s">
        <v>18</v>
      </c>
      <c r="I3" s="320" t="s">
        <v>45</v>
      </c>
      <c r="J3" s="316" t="s">
        <v>19</v>
      </c>
      <c r="K3" s="322"/>
      <c r="L3" s="322"/>
      <c r="M3" s="322"/>
      <c r="N3" s="326" t="s">
        <v>20</v>
      </c>
      <c r="O3" s="327" t="s">
        <v>21</v>
      </c>
    </row>
    <row r="4" spans="1:15" s="128" customFormat="1" ht="88.5" customHeight="1" thickBot="1">
      <c r="A4" s="315"/>
      <c r="B4" s="318"/>
      <c r="C4" s="318"/>
      <c r="D4" s="318"/>
      <c r="E4" s="318"/>
      <c r="F4" s="319"/>
      <c r="G4" s="321"/>
      <c r="H4" s="321"/>
      <c r="I4" s="321"/>
      <c r="J4" s="135" t="s">
        <v>22</v>
      </c>
      <c r="K4" s="135" t="s">
        <v>23</v>
      </c>
      <c r="L4" s="135" t="s">
        <v>24</v>
      </c>
      <c r="M4" s="135" t="s">
        <v>48</v>
      </c>
      <c r="N4" s="321"/>
      <c r="O4" s="328"/>
    </row>
    <row r="5" spans="1:16" ht="15.75" thickBot="1">
      <c r="A5" s="1">
        <v>1</v>
      </c>
      <c r="B5" s="329">
        <v>2</v>
      </c>
      <c r="C5" s="330"/>
      <c r="D5" s="330"/>
      <c r="E5" s="330"/>
      <c r="F5" s="127">
        <v>3</v>
      </c>
      <c r="G5" s="127">
        <v>4</v>
      </c>
      <c r="H5" s="127">
        <v>5</v>
      </c>
      <c r="I5" s="127">
        <v>6</v>
      </c>
      <c r="J5" s="127">
        <v>7</v>
      </c>
      <c r="K5" s="127">
        <v>8</v>
      </c>
      <c r="L5" s="127">
        <v>9</v>
      </c>
      <c r="M5" s="127">
        <v>10</v>
      </c>
      <c r="N5" s="127">
        <v>11</v>
      </c>
      <c r="O5" s="2">
        <v>12</v>
      </c>
      <c r="P5" s="149"/>
    </row>
    <row r="6" spans="1:16" ht="15.75" thickBot="1">
      <c r="A6" s="334" t="s">
        <v>25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5"/>
      <c r="P6" s="149"/>
    </row>
    <row r="7" spans="1:16" ht="19.5" customHeight="1">
      <c r="A7" s="150">
        <v>1</v>
      </c>
      <c r="B7" s="189" t="s">
        <v>448</v>
      </c>
      <c r="C7" s="189" t="s">
        <v>301</v>
      </c>
      <c r="D7" s="151">
        <v>0</v>
      </c>
      <c r="E7" s="151">
        <v>1</v>
      </c>
      <c r="F7" s="155" t="s">
        <v>300</v>
      </c>
      <c r="G7" s="151" t="s">
        <v>301</v>
      </c>
      <c r="H7" s="151">
        <v>1</v>
      </c>
      <c r="I7" s="151">
        <v>5</v>
      </c>
      <c r="J7" s="151">
        <v>150</v>
      </c>
      <c r="K7" s="151">
        <v>60</v>
      </c>
      <c r="L7" s="151">
        <v>0</v>
      </c>
      <c r="M7" s="151"/>
      <c r="N7" s="151">
        <v>4</v>
      </c>
      <c r="O7" s="156" t="s">
        <v>443</v>
      </c>
      <c r="P7" s="149"/>
    </row>
    <row r="8" spans="1:16" ht="24.75" customHeight="1">
      <c r="A8" s="157">
        <v>2</v>
      </c>
      <c r="B8" s="194" t="s">
        <v>455</v>
      </c>
      <c r="C8" s="188" t="s">
        <v>301</v>
      </c>
      <c r="D8" s="152">
        <v>0</v>
      </c>
      <c r="E8" s="152">
        <v>2</v>
      </c>
      <c r="F8" s="158" t="s">
        <v>303</v>
      </c>
      <c r="G8" s="152" t="s">
        <v>301</v>
      </c>
      <c r="H8" s="152">
        <v>1</v>
      </c>
      <c r="I8" s="206">
        <v>5</v>
      </c>
      <c r="J8" s="152">
        <v>150</v>
      </c>
      <c r="K8" s="152">
        <v>60</v>
      </c>
      <c r="L8" s="152">
        <v>0</v>
      </c>
      <c r="M8" s="152"/>
      <c r="N8" s="152">
        <v>4</v>
      </c>
      <c r="O8" s="154" t="s">
        <v>302</v>
      </c>
      <c r="P8" s="149"/>
    </row>
    <row r="9" spans="1:16" ht="19.5" customHeight="1">
      <c r="A9" s="157">
        <v>3</v>
      </c>
      <c r="B9" s="194" t="s">
        <v>448</v>
      </c>
      <c r="C9" s="188" t="s">
        <v>301</v>
      </c>
      <c r="D9" s="152">
        <v>0</v>
      </c>
      <c r="E9" s="152">
        <v>3</v>
      </c>
      <c r="F9" s="153" t="s">
        <v>304</v>
      </c>
      <c r="G9" s="152" t="s">
        <v>301</v>
      </c>
      <c r="H9" s="152">
        <v>1</v>
      </c>
      <c r="I9" s="206">
        <v>10</v>
      </c>
      <c r="J9" s="152">
        <v>300</v>
      </c>
      <c r="K9" s="152">
        <v>0</v>
      </c>
      <c r="L9" s="152">
        <v>120</v>
      </c>
      <c r="M9" s="152"/>
      <c r="N9" s="152">
        <v>8</v>
      </c>
      <c r="O9" s="154" t="s">
        <v>302</v>
      </c>
      <c r="P9" s="149"/>
    </row>
    <row r="10" spans="1:16" ht="19.5" customHeight="1">
      <c r="A10" s="157">
        <v>4</v>
      </c>
      <c r="B10" s="194" t="s">
        <v>455</v>
      </c>
      <c r="C10" s="188" t="s">
        <v>301</v>
      </c>
      <c r="D10" s="152">
        <v>0</v>
      </c>
      <c r="E10" s="152">
        <v>4</v>
      </c>
      <c r="F10" s="153" t="s">
        <v>305</v>
      </c>
      <c r="G10" s="152" t="s">
        <v>301</v>
      </c>
      <c r="H10" s="152">
        <v>1</v>
      </c>
      <c r="I10" s="206">
        <v>4</v>
      </c>
      <c r="J10" s="152">
        <v>120</v>
      </c>
      <c r="K10" s="152">
        <v>30</v>
      </c>
      <c r="L10" s="152">
        <v>30</v>
      </c>
      <c r="M10" s="152"/>
      <c r="N10" s="152">
        <v>4</v>
      </c>
      <c r="O10" s="154" t="s">
        <v>302</v>
      </c>
      <c r="P10" s="149"/>
    </row>
    <row r="11" spans="1:16" ht="19.5" customHeight="1">
      <c r="A11" s="157">
        <v>5</v>
      </c>
      <c r="B11" s="194" t="s">
        <v>456</v>
      </c>
      <c r="C11" s="188" t="s">
        <v>301</v>
      </c>
      <c r="D11" s="152">
        <v>0</v>
      </c>
      <c r="E11" s="152">
        <v>5</v>
      </c>
      <c r="F11" s="153" t="s">
        <v>393</v>
      </c>
      <c r="G11" s="152" t="s">
        <v>301</v>
      </c>
      <c r="H11" s="152">
        <v>1</v>
      </c>
      <c r="I11" s="206">
        <v>3</v>
      </c>
      <c r="J11" s="152">
        <v>90</v>
      </c>
      <c r="K11" s="152">
        <v>30</v>
      </c>
      <c r="L11" s="152">
        <v>15</v>
      </c>
      <c r="M11" s="152"/>
      <c r="N11" s="152">
        <v>3</v>
      </c>
      <c r="O11" s="154" t="s">
        <v>331</v>
      </c>
      <c r="P11" s="149"/>
    </row>
    <row r="12" spans="1:16" ht="19.5" customHeight="1">
      <c r="A12" s="157">
        <v>6</v>
      </c>
      <c r="B12" s="194" t="s">
        <v>457</v>
      </c>
      <c r="C12" s="188" t="s">
        <v>301</v>
      </c>
      <c r="D12" s="152">
        <v>0</v>
      </c>
      <c r="E12" s="152">
        <v>6</v>
      </c>
      <c r="F12" s="153" t="s">
        <v>446</v>
      </c>
      <c r="G12" s="152" t="s">
        <v>301</v>
      </c>
      <c r="H12" s="152">
        <v>1</v>
      </c>
      <c r="I12" s="206">
        <v>3</v>
      </c>
      <c r="J12" s="152">
        <v>90</v>
      </c>
      <c r="K12" s="152">
        <v>30</v>
      </c>
      <c r="L12" s="152">
        <v>15</v>
      </c>
      <c r="M12" s="152"/>
      <c r="N12" s="152">
        <v>3</v>
      </c>
      <c r="O12" s="154" t="s">
        <v>331</v>
      </c>
      <c r="P12" s="149"/>
    </row>
    <row r="13" spans="1:16" ht="19.5" customHeight="1">
      <c r="A13" s="157">
        <v>7</v>
      </c>
      <c r="B13" s="194" t="s">
        <v>456</v>
      </c>
      <c r="C13" s="188" t="s">
        <v>301</v>
      </c>
      <c r="D13" s="152">
        <v>0</v>
      </c>
      <c r="E13" s="152">
        <v>7</v>
      </c>
      <c r="F13" s="153" t="s">
        <v>394</v>
      </c>
      <c r="G13" s="152" t="s">
        <v>301</v>
      </c>
      <c r="H13" s="152">
        <v>2</v>
      </c>
      <c r="I13" s="206">
        <v>4</v>
      </c>
      <c r="J13" s="152">
        <v>120</v>
      </c>
      <c r="K13" s="152">
        <v>30</v>
      </c>
      <c r="L13" s="152">
        <v>15</v>
      </c>
      <c r="M13" s="152"/>
      <c r="N13" s="152">
        <v>3</v>
      </c>
      <c r="O13" s="154" t="s">
        <v>302</v>
      </c>
      <c r="P13" s="149"/>
    </row>
    <row r="14" spans="1:16" ht="19.5" customHeight="1">
      <c r="A14" s="157">
        <v>8</v>
      </c>
      <c r="B14" s="194" t="s">
        <v>457</v>
      </c>
      <c r="C14" s="188" t="s">
        <v>301</v>
      </c>
      <c r="D14" s="152">
        <v>0</v>
      </c>
      <c r="E14" s="152">
        <v>8</v>
      </c>
      <c r="F14" s="153" t="s">
        <v>445</v>
      </c>
      <c r="G14" s="152" t="s">
        <v>301</v>
      </c>
      <c r="H14" s="152">
        <v>2</v>
      </c>
      <c r="I14" s="206">
        <v>4</v>
      </c>
      <c r="J14" s="152">
        <v>120</v>
      </c>
      <c r="K14" s="152">
        <v>30</v>
      </c>
      <c r="L14" s="152">
        <v>15</v>
      </c>
      <c r="M14" s="152"/>
      <c r="N14" s="152">
        <v>3</v>
      </c>
      <c r="O14" s="154" t="s">
        <v>302</v>
      </c>
      <c r="P14" s="149"/>
    </row>
    <row r="15" spans="1:16" ht="19.5" customHeight="1">
      <c r="A15" s="157">
        <v>9</v>
      </c>
      <c r="B15" s="194" t="s">
        <v>455</v>
      </c>
      <c r="C15" s="188" t="s">
        <v>301</v>
      </c>
      <c r="D15" s="152">
        <v>0</v>
      </c>
      <c r="E15" s="152">
        <v>9</v>
      </c>
      <c r="F15" s="153" t="s">
        <v>307</v>
      </c>
      <c r="G15" s="152" t="s">
        <v>301</v>
      </c>
      <c r="H15" s="152">
        <v>2</v>
      </c>
      <c r="I15" s="206">
        <v>5</v>
      </c>
      <c r="J15" s="152">
        <v>150</v>
      </c>
      <c r="K15" s="152">
        <v>30</v>
      </c>
      <c r="L15" s="152">
        <v>30</v>
      </c>
      <c r="M15" s="152"/>
      <c r="N15" s="152">
        <v>4</v>
      </c>
      <c r="O15" s="154" t="s">
        <v>302</v>
      </c>
      <c r="P15" s="149"/>
    </row>
    <row r="16" spans="1:16" ht="19.5" customHeight="1">
      <c r="A16" s="157">
        <v>10</v>
      </c>
      <c r="B16" s="194" t="s">
        <v>448</v>
      </c>
      <c r="C16" s="188" t="s">
        <v>301</v>
      </c>
      <c r="D16" s="152">
        <v>1</v>
      </c>
      <c r="E16" s="152">
        <v>0</v>
      </c>
      <c r="F16" s="153" t="s">
        <v>308</v>
      </c>
      <c r="G16" s="152" t="s">
        <v>301</v>
      </c>
      <c r="H16" s="152">
        <v>2</v>
      </c>
      <c r="I16" s="206">
        <v>10</v>
      </c>
      <c r="J16" s="152">
        <v>300</v>
      </c>
      <c r="K16" s="152">
        <v>0</v>
      </c>
      <c r="L16" s="152">
        <v>120</v>
      </c>
      <c r="M16" s="152"/>
      <c r="N16" s="152">
        <v>8</v>
      </c>
      <c r="O16" s="154" t="s">
        <v>302</v>
      </c>
      <c r="P16" s="149"/>
    </row>
    <row r="17" spans="1:16" ht="19.5" customHeight="1">
      <c r="A17" s="157" t="s">
        <v>36</v>
      </c>
      <c r="B17" s="194" t="s">
        <v>458</v>
      </c>
      <c r="C17" s="188" t="s">
        <v>301</v>
      </c>
      <c r="D17" s="152">
        <v>1</v>
      </c>
      <c r="E17" s="152">
        <v>1</v>
      </c>
      <c r="F17" s="153" t="s">
        <v>395</v>
      </c>
      <c r="G17" s="152" t="s">
        <v>301</v>
      </c>
      <c r="H17" s="152">
        <v>2</v>
      </c>
      <c r="I17" s="206">
        <v>4</v>
      </c>
      <c r="J17" s="152">
        <v>120</v>
      </c>
      <c r="K17" s="152">
        <v>30</v>
      </c>
      <c r="L17" s="152">
        <v>15</v>
      </c>
      <c r="M17" s="152"/>
      <c r="N17" s="152">
        <v>3</v>
      </c>
      <c r="O17" s="154" t="s">
        <v>331</v>
      </c>
      <c r="P17" s="149"/>
    </row>
    <row r="18" spans="1:16" ht="19.5" customHeight="1">
      <c r="A18" s="157" t="s">
        <v>37</v>
      </c>
      <c r="B18" s="194" t="s">
        <v>456</v>
      </c>
      <c r="C18" s="188" t="s">
        <v>301</v>
      </c>
      <c r="D18" s="152">
        <v>1</v>
      </c>
      <c r="E18" s="152">
        <v>2</v>
      </c>
      <c r="F18" s="153" t="s">
        <v>416</v>
      </c>
      <c r="G18" s="152" t="s">
        <v>301</v>
      </c>
      <c r="H18" s="152">
        <v>2</v>
      </c>
      <c r="I18" s="206">
        <v>3</v>
      </c>
      <c r="J18" s="152">
        <v>90</v>
      </c>
      <c r="K18" s="152">
        <v>30</v>
      </c>
      <c r="L18" s="152">
        <v>15</v>
      </c>
      <c r="M18" s="152"/>
      <c r="N18" s="152">
        <v>3</v>
      </c>
      <c r="O18" s="154" t="s">
        <v>331</v>
      </c>
      <c r="P18" s="149"/>
    </row>
    <row r="19" spans="1:16" ht="19.5" customHeight="1">
      <c r="A19" s="157" t="s">
        <v>38</v>
      </c>
      <c r="B19" s="194" t="s">
        <v>458</v>
      </c>
      <c r="C19" s="188" t="s">
        <v>301</v>
      </c>
      <c r="D19" s="152">
        <v>1</v>
      </c>
      <c r="E19" s="152">
        <v>3</v>
      </c>
      <c r="F19" s="153" t="s">
        <v>396</v>
      </c>
      <c r="G19" s="152" t="s">
        <v>301</v>
      </c>
      <c r="H19" s="152">
        <v>3</v>
      </c>
      <c r="I19" s="206">
        <v>4</v>
      </c>
      <c r="J19" s="152">
        <v>120</v>
      </c>
      <c r="K19" s="152">
        <v>30</v>
      </c>
      <c r="L19" s="152">
        <v>15</v>
      </c>
      <c r="M19" s="152"/>
      <c r="N19" s="152">
        <v>3</v>
      </c>
      <c r="O19" s="154" t="s">
        <v>443</v>
      </c>
      <c r="P19" s="149"/>
    </row>
    <row r="20" spans="1:16" ht="19.5" customHeight="1">
      <c r="A20" s="157" t="s">
        <v>348</v>
      </c>
      <c r="B20" s="194" t="s">
        <v>456</v>
      </c>
      <c r="C20" s="188" t="s">
        <v>301</v>
      </c>
      <c r="D20" s="152">
        <v>1</v>
      </c>
      <c r="E20" s="152">
        <v>4</v>
      </c>
      <c r="F20" s="153" t="s">
        <v>417</v>
      </c>
      <c r="G20" s="152" t="s">
        <v>301</v>
      </c>
      <c r="H20" s="152">
        <v>3</v>
      </c>
      <c r="I20" s="206">
        <v>3</v>
      </c>
      <c r="J20" s="152">
        <v>90</v>
      </c>
      <c r="K20" s="152">
        <v>30</v>
      </c>
      <c r="L20" s="152">
        <v>15</v>
      </c>
      <c r="M20" s="152"/>
      <c r="N20" s="152">
        <v>3</v>
      </c>
      <c r="O20" s="154" t="s">
        <v>302</v>
      </c>
      <c r="P20" s="149"/>
    </row>
    <row r="21" spans="1:16" ht="19.5" customHeight="1">
      <c r="A21" s="157" t="s">
        <v>349</v>
      </c>
      <c r="B21" s="194" t="s">
        <v>458</v>
      </c>
      <c r="C21" s="188" t="s">
        <v>301</v>
      </c>
      <c r="D21" s="152">
        <v>1</v>
      </c>
      <c r="E21" s="152">
        <v>5</v>
      </c>
      <c r="F21" s="153" t="s">
        <v>309</v>
      </c>
      <c r="G21" s="152" t="s">
        <v>301</v>
      </c>
      <c r="H21" s="152">
        <v>3</v>
      </c>
      <c r="I21" s="206">
        <v>5</v>
      </c>
      <c r="J21" s="152">
        <v>150</v>
      </c>
      <c r="K21" s="152">
        <v>45</v>
      </c>
      <c r="L21" s="152">
        <v>15</v>
      </c>
      <c r="M21" s="152"/>
      <c r="N21" s="152">
        <v>4</v>
      </c>
      <c r="O21" s="154" t="s">
        <v>443</v>
      </c>
      <c r="P21" s="149"/>
    </row>
    <row r="22" spans="1:16" ht="19.5" customHeight="1">
      <c r="A22" s="157" t="s">
        <v>350</v>
      </c>
      <c r="B22" s="194" t="s">
        <v>448</v>
      </c>
      <c r="C22" s="188" t="s">
        <v>301</v>
      </c>
      <c r="D22" s="152">
        <v>1</v>
      </c>
      <c r="E22" s="152">
        <v>6</v>
      </c>
      <c r="F22" s="153" t="s">
        <v>310</v>
      </c>
      <c r="G22" s="152" t="s">
        <v>301</v>
      </c>
      <c r="H22" s="152">
        <v>3</v>
      </c>
      <c r="I22" s="206">
        <v>2</v>
      </c>
      <c r="J22" s="152">
        <v>60</v>
      </c>
      <c r="K22" s="152">
        <v>30</v>
      </c>
      <c r="L22" s="152">
        <v>0</v>
      </c>
      <c r="M22" s="152"/>
      <c r="N22" s="152">
        <v>2</v>
      </c>
      <c r="O22" s="154" t="s">
        <v>302</v>
      </c>
      <c r="P22" s="149"/>
    </row>
    <row r="23" spans="1:16" ht="19.5" customHeight="1">
      <c r="A23" s="157" t="s">
        <v>351</v>
      </c>
      <c r="B23" s="194" t="s">
        <v>448</v>
      </c>
      <c r="C23" s="188" t="s">
        <v>301</v>
      </c>
      <c r="D23" s="152">
        <v>1</v>
      </c>
      <c r="E23" s="152">
        <v>7</v>
      </c>
      <c r="F23" s="153" t="s">
        <v>311</v>
      </c>
      <c r="G23" s="152" t="s">
        <v>301</v>
      </c>
      <c r="H23" s="152">
        <v>3</v>
      </c>
      <c r="I23" s="206">
        <v>8</v>
      </c>
      <c r="J23" s="152">
        <v>240</v>
      </c>
      <c r="K23" s="152">
        <v>0</v>
      </c>
      <c r="L23" s="152">
        <v>90</v>
      </c>
      <c r="M23" s="152"/>
      <c r="N23" s="152">
        <v>6</v>
      </c>
      <c r="O23" s="154" t="s">
        <v>302</v>
      </c>
      <c r="P23" s="149"/>
    </row>
    <row r="24" spans="1:16" ht="19.5" customHeight="1">
      <c r="A24" s="157" t="s">
        <v>352</v>
      </c>
      <c r="B24" s="194" t="s">
        <v>455</v>
      </c>
      <c r="C24" s="188" t="s">
        <v>301</v>
      </c>
      <c r="D24" s="152">
        <v>1</v>
      </c>
      <c r="E24" s="152">
        <v>8</v>
      </c>
      <c r="F24" s="153" t="s">
        <v>397</v>
      </c>
      <c r="G24" s="152" t="s">
        <v>301</v>
      </c>
      <c r="H24" s="152">
        <v>3</v>
      </c>
      <c r="I24" s="206">
        <v>6</v>
      </c>
      <c r="J24" s="152">
        <v>180</v>
      </c>
      <c r="K24" s="152">
        <v>30</v>
      </c>
      <c r="L24" s="152">
        <v>30</v>
      </c>
      <c r="M24" s="152"/>
      <c r="N24" s="152">
        <v>4</v>
      </c>
      <c r="O24" s="154" t="s">
        <v>331</v>
      </c>
      <c r="P24" s="149"/>
    </row>
    <row r="25" spans="1:16" ht="19.5" customHeight="1">
      <c r="A25" s="157" t="s">
        <v>353</v>
      </c>
      <c r="B25" s="194" t="s">
        <v>459</v>
      </c>
      <c r="C25" s="188" t="s">
        <v>301</v>
      </c>
      <c r="D25" s="152">
        <v>1</v>
      </c>
      <c r="E25" s="152">
        <v>9</v>
      </c>
      <c r="F25" s="153" t="s">
        <v>398</v>
      </c>
      <c r="G25" s="152" t="s">
        <v>301</v>
      </c>
      <c r="H25" s="152">
        <v>3</v>
      </c>
      <c r="I25" s="206">
        <v>2</v>
      </c>
      <c r="J25" s="152">
        <v>60</v>
      </c>
      <c r="K25" s="152">
        <v>0</v>
      </c>
      <c r="L25" s="152">
        <v>30</v>
      </c>
      <c r="M25" s="152"/>
      <c r="N25" s="152">
        <v>2</v>
      </c>
      <c r="O25" s="154" t="s">
        <v>331</v>
      </c>
      <c r="P25" s="149"/>
    </row>
    <row r="26" spans="1:16" ht="19.5" customHeight="1">
      <c r="A26" s="157" t="s">
        <v>354</v>
      </c>
      <c r="B26" s="194" t="s">
        <v>455</v>
      </c>
      <c r="C26" s="188" t="s">
        <v>301</v>
      </c>
      <c r="D26" s="152">
        <v>2</v>
      </c>
      <c r="E26" s="152">
        <v>0</v>
      </c>
      <c r="F26" s="153" t="s">
        <v>399</v>
      </c>
      <c r="G26" s="152" t="s">
        <v>301</v>
      </c>
      <c r="H26" s="152">
        <v>4</v>
      </c>
      <c r="I26" s="206">
        <v>6</v>
      </c>
      <c r="J26" s="152">
        <v>180</v>
      </c>
      <c r="K26" s="152">
        <v>45</v>
      </c>
      <c r="L26" s="152">
        <v>30</v>
      </c>
      <c r="M26" s="152"/>
      <c r="N26" s="152">
        <v>5</v>
      </c>
      <c r="O26" s="154" t="s">
        <v>302</v>
      </c>
      <c r="P26" s="149"/>
    </row>
    <row r="27" spans="1:16" ht="19.5" customHeight="1">
      <c r="A27" s="157" t="s">
        <v>355</v>
      </c>
      <c r="B27" s="194" t="s">
        <v>454</v>
      </c>
      <c r="C27" s="188" t="s">
        <v>301</v>
      </c>
      <c r="D27" s="152">
        <v>2</v>
      </c>
      <c r="E27" s="152">
        <v>1</v>
      </c>
      <c r="F27" s="153" t="s">
        <v>447</v>
      </c>
      <c r="G27" s="152" t="s">
        <v>301</v>
      </c>
      <c r="H27" s="152">
        <v>4</v>
      </c>
      <c r="I27" s="206">
        <v>4</v>
      </c>
      <c r="J27" s="152">
        <v>120</v>
      </c>
      <c r="K27" s="152">
        <v>45</v>
      </c>
      <c r="L27" s="152">
        <v>15</v>
      </c>
      <c r="M27" s="152"/>
      <c r="N27" s="152">
        <v>4</v>
      </c>
      <c r="O27" s="154" t="s">
        <v>302</v>
      </c>
      <c r="P27" s="149"/>
    </row>
    <row r="28" spans="1:16" ht="19.5" customHeight="1">
      <c r="A28" s="157" t="s">
        <v>356</v>
      </c>
      <c r="B28" s="194" t="s">
        <v>448</v>
      </c>
      <c r="C28" s="188" t="s">
        <v>301</v>
      </c>
      <c r="D28" s="152">
        <v>2</v>
      </c>
      <c r="E28" s="152">
        <v>2</v>
      </c>
      <c r="F28" s="153" t="s">
        <v>312</v>
      </c>
      <c r="G28" s="152" t="s">
        <v>301</v>
      </c>
      <c r="H28" s="152">
        <v>4</v>
      </c>
      <c r="I28" s="206">
        <v>5</v>
      </c>
      <c r="J28" s="152">
        <v>150</v>
      </c>
      <c r="K28" s="152">
        <v>30</v>
      </c>
      <c r="L28" s="152">
        <v>30</v>
      </c>
      <c r="M28" s="152"/>
      <c r="N28" s="152">
        <v>4</v>
      </c>
      <c r="O28" s="154" t="s">
        <v>443</v>
      </c>
      <c r="P28" s="149"/>
    </row>
    <row r="29" spans="1:16" ht="19.5" customHeight="1">
      <c r="A29" s="157" t="s">
        <v>357</v>
      </c>
      <c r="B29" s="194" t="s">
        <v>459</v>
      </c>
      <c r="C29" s="188" t="s">
        <v>301</v>
      </c>
      <c r="D29" s="152">
        <v>2</v>
      </c>
      <c r="E29" s="152">
        <v>3</v>
      </c>
      <c r="F29" s="153" t="s">
        <v>401</v>
      </c>
      <c r="G29" s="152" t="s">
        <v>301</v>
      </c>
      <c r="H29" s="152">
        <v>4</v>
      </c>
      <c r="I29" s="206">
        <v>2</v>
      </c>
      <c r="J29" s="152">
        <v>60</v>
      </c>
      <c r="K29" s="152">
        <v>0</v>
      </c>
      <c r="L29" s="152">
        <v>30</v>
      </c>
      <c r="M29" s="152"/>
      <c r="N29" s="152">
        <v>2</v>
      </c>
      <c r="O29" s="154" t="s">
        <v>331</v>
      </c>
      <c r="P29" s="149"/>
    </row>
    <row r="30" spans="1:16" ht="19.5" customHeight="1">
      <c r="A30" s="157" t="s">
        <v>358</v>
      </c>
      <c r="B30" s="194" t="s">
        <v>448</v>
      </c>
      <c r="C30" s="188" t="s">
        <v>301</v>
      </c>
      <c r="D30" s="152">
        <v>2</v>
      </c>
      <c r="E30" s="152">
        <v>4</v>
      </c>
      <c r="F30" s="153" t="s">
        <v>313</v>
      </c>
      <c r="G30" s="152" t="s">
        <v>301</v>
      </c>
      <c r="H30" s="152">
        <v>4</v>
      </c>
      <c r="I30" s="206">
        <v>10</v>
      </c>
      <c r="J30" s="152">
        <v>300</v>
      </c>
      <c r="K30" s="152">
        <v>0</v>
      </c>
      <c r="L30" s="152">
        <v>120</v>
      </c>
      <c r="M30" s="152"/>
      <c r="N30" s="152">
        <v>8</v>
      </c>
      <c r="O30" s="154" t="s">
        <v>302</v>
      </c>
      <c r="P30" s="149"/>
    </row>
    <row r="31" spans="1:16" ht="19.5" customHeight="1">
      <c r="A31" s="157" t="s">
        <v>359</v>
      </c>
      <c r="B31" s="194" t="s">
        <v>460</v>
      </c>
      <c r="C31" s="188" t="s">
        <v>301</v>
      </c>
      <c r="D31" s="152">
        <v>2</v>
      </c>
      <c r="E31" s="152">
        <v>5</v>
      </c>
      <c r="F31" s="153" t="s">
        <v>314</v>
      </c>
      <c r="G31" s="152" t="s">
        <v>301</v>
      </c>
      <c r="H31" s="152">
        <v>4</v>
      </c>
      <c r="I31" s="206">
        <v>3</v>
      </c>
      <c r="J31" s="152">
        <v>90</v>
      </c>
      <c r="K31" s="152">
        <v>30</v>
      </c>
      <c r="L31" s="152">
        <v>15</v>
      </c>
      <c r="M31" s="152"/>
      <c r="N31" s="152">
        <v>3</v>
      </c>
      <c r="O31" s="154" t="s">
        <v>302</v>
      </c>
      <c r="P31" s="149"/>
    </row>
    <row r="32" spans="1:16" ht="19.5" customHeight="1">
      <c r="A32" s="157" t="s">
        <v>360</v>
      </c>
      <c r="B32" s="194" t="s">
        <v>459</v>
      </c>
      <c r="C32" s="188" t="s">
        <v>301</v>
      </c>
      <c r="D32" s="152">
        <v>2</v>
      </c>
      <c r="E32" s="152">
        <v>6</v>
      </c>
      <c r="F32" s="153" t="s">
        <v>400</v>
      </c>
      <c r="G32" s="152" t="s">
        <v>301</v>
      </c>
      <c r="H32" s="152">
        <v>5</v>
      </c>
      <c r="I32" s="206">
        <v>2</v>
      </c>
      <c r="J32" s="152">
        <v>60</v>
      </c>
      <c r="K32" s="152">
        <v>0</v>
      </c>
      <c r="L32" s="152">
        <v>30</v>
      </c>
      <c r="M32" s="152"/>
      <c r="N32" s="152">
        <v>2</v>
      </c>
      <c r="O32" s="154" t="s">
        <v>302</v>
      </c>
      <c r="P32" s="149"/>
    </row>
    <row r="33" spans="1:16" ht="27" customHeight="1">
      <c r="A33" s="159" t="s">
        <v>361</v>
      </c>
      <c r="B33" s="194" t="s">
        <v>461</v>
      </c>
      <c r="C33" s="188" t="s">
        <v>301</v>
      </c>
      <c r="D33" s="146">
        <v>2</v>
      </c>
      <c r="E33" s="146">
        <v>7</v>
      </c>
      <c r="F33" s="160" t="s">
        <v>315</v>
      </c>
      <c r="G33" s="146" t="s">
        <v>301</v>
      </c>
      <c r="H33" s="146">
        <v>5</v>
      </c>
      <c r="I33" s="207">
        <v>4</v>
      </c>
      <c r="J33" s="146">
        <v>120</v>
      </c>
      <c r="K33" s="146">
        <v>45</v>
      </c>
      <c r="L33" s="146">
        <v>15</v>
      </c>
      <c r="M33" s="146"/>
      <c r="N33" s="146">
        <v>4</v>
      </c>
      <c r="O33" s="147" t="s">
        <v>302</v>
      </c>
      <c r="P33" s="149"/>
    </row>
    <row r="34" spans="1:16" ht="19.5" customHeight="1">
      <c r="A34" s="159" t="s">
        <v>362</v>
      </c>
      <c r="B34" s="194" t="s">
        <v>454</v>
      </c>
      <c r="C34" s="188" t="s">
        <v>301</v>
      </c>
      <c r="D34" s="146">
        <v>2</v>
      </c>
      <c r="E34" s="146">
        <v>8</v>
      </c>
      <c r="F34" s="145" t="s">
        <v>487</v>
      </c>
      <c r="G34" s="146" t="s">
        <v>301</v>
      </c>
      <c r="H34" s="146">
        <v>5</v>
      </c>
      <c r="I34" s="207">
        <v>4</v>
      </c>
      <c r="J34" s="146">
        <v>120</v>
      </c>
      <c r="K34" s="146">
        <v>45</v>
      </c>
      <c r="L34" s="146">
        <v>15</v>
      </c>
      <c r="M34" s="146"/>
      <c r="N34" s="146">
        <v>4</v>
      </c>
      <c r="O34" s="147" t="s">
        <v>302</v>
      </c>
      <c r="P34" s="149"/>
    </row>
    <row r="35" spans="1:16" ht="27" customHeight="1">
      <c r="A35" s="159" t="s">
        <v>363</v>
      </c>
      <c r="B35" s="194" t="s">
        <v>448</v>
      </c>
      <c r="C35" s="188" t="s">
        <v>301</v>
      </c>
      <c r="D35" s="146">
        <v>2</v>
      </c>
      <c r="E35" s="146">
        <v>9</v>
      </c>
      <c r="F35" s="160" t="s">
        <v>316</v>
      </c>
      <c r="G35" s="146" t="s">
        <v>301</v>
      </c>
      <c r="H35" s="146">
        <v>5</v>
      </c>
      <c r="I35" s="207">
        <v>4</v>
      </c>
      <c r="J35" s="146">
        <v>120</v>
      </c>
      <c r="K35" s="146">
        <v>30</v>
      </c>
      <c r="L35" s="146">
        <v>15</v>
      </c>
      <c r="M35" s="146"/>
      <c r="N35" s="146">
        <v>3</v>
      </c>
      <c r="O35" s="147" t="s">
        <v>302</v>
      </c>
      <c r="P35" s="149"/>
    </row>
    <row r="36" spans="1:16" ht="19.5" customHeight="1">
      <c r="A36" s="159" t="s">
        <v>364</v>
      </c>
      <c r="B36" s="194" t="s">
        <v>455</v>
      </c>
      <c r="C36" s="188" t="s">
        <v>301</v>
      </c>
      <c r="D36" s="146">
        <v>3</v>
      </c>
      <c r="E36" s="146">
        <v>0</v>
      </c>
      <c r="F36" s="145" t="s">
        <v>317</v>
      </c>
      <c r="G36" s="146" t="s">
        <v>301</v>
      </c>
      <c r="H36" s="146">
        <v>5</v>
      </c>
      <c r="I36" s="207">
        <v>4</v>
      </c>
      <c r="J36" s="146">
        <v>120</v>
      </c>
      <c r="K36" s="146">
        <v>30</v>
      </c>
      <c r="L36" s="146">
        <v>30</v>
      </c>
      <c r="M36" s="146"/>
      <c r="N36" s="146">
        <v>4</v>
      </c>
      <c r="O36" s="147" t="s">
        <v>302</v>
      </c>
      <c r="P36" s="149"/>
    </row>
    <row r="37" spans="1:15" s="149" customFormat="1" ht="27.75" customHeight="1">
      <c r="A37" s="159" t="s">
        <v>365</v>
      </c>
      <c r="B37" s="195" t="s">
        <v>461</v>
      </c>
      <c r="C37" s="188" t="s">
        <v>301</v>
      </c>
      <c r="D37" s="146">
        <v>3</v>
      </c>
      <c r="E37" s="146">
        <v>1</v>
      </c>
      <c r="F37" s="160" t="s">
        <v>318</v>
      </c>
      <c r="G37" s="146" t="s">
        <v>301</v>
      </c>
      <c r="H37" s="146">
        <v>5</v>
      </c>
      <c r="I37" s="207">
        <v>0</v>
      </c>
      <c r="J37" s="146">
        <v>120</v>
      </c>
      <c r="K37" s="146">
        <v>30</v>
      </c>
      <c r="L37" s="146">
        <v>30</v>
      </c>
      <c r="M37" s="146"/>
      <c r="N37" s="146">
        <v>4</v>
      </c>
      <c r="O37" s="147" t="s">
        <v>306</v>
      </c>
    </row>
    <row r="38" spans="1:16" ht="19.5" customHeight="1">
      <c r="A38" s="159" t="s">
        <v>366</v>
      </c>
      <c r="B38" s="194" t="s">
        <v>448</v>
      </c>
      <c r="C38" s="188" t="s">
        <v>301</v>
      </c>
      <c r="D38" s="146">
        <v>3</v>
      </c>
      <c r="E38" s="146">
        <v>2</v>
      </c>
      <c r="F38" s="145" t="s">
        <v>319</v>
      </c>
      <c r="G38" s="146" t="s">
        <v>301</v>
      </c>
      <c r="H38" s="146">
        <v>5</v>
      </c>
      <c r="I38" s="207">
        <v>6</v>
      </c>
      <c r="J38" s="146">
        <v>180</v>
      </c>
      <c r="K38" s="146">
        <v>0</v>
      </c>
      <c r="L38" s="146">
        <v>90</v>
      </c>
      <c r="M38" s="146"/>
      <c r="N38" s="146">
        <v>6</v>
      </c>
      <c r="O38" s="147" t="s">
        <v>331</v>
      </c>
      <c r="P38" s="149"/>
    </row>
    <row r="39" spans="1:16" s="94" customFormat="1" ht="27" customHeight="1">
      <c r="A39" s="159" t="s">
        <v>367</v>
      </c>
      <c r="B39" s="196" t="s">
        <v>461</v>
      </c>
      <c r="C39" s="188" t="s">
        <v>301</v>
      </c>
      <c r="D39" s="146">
        <v>3</v>
      </c>
      <c r="E39" s="146">
        <v>1</v>
      </c>
      <c r="F39" s="160" t="s">
        <v>318</v>
      </c>
      <c r="G39" s="146" t="s">
        <v>301</v>
      </c>
      <c r="H39" s="146">
        <v>6</v>
      </c>
      <c r="I39" s="207">
        <v>8</v>
      </c>
      <c r="J39" s="146" t="s">
        <v>500</v>
      </c>
      <c r="K39" s="146">
        <v>30</v>
      </c>
      <c r="L39" s="146">
        <v>30</v>
      </c>
      <c r="M39" s="146"/>
      <c r="N39" s="146">
        <v>4</v>
      </c>
      <c r="O39" s="147" t="s">
        <v>302</v>
      </c>
      <c r="P39" s="149"/>
    </row>
    <row r="40" spans="1:16" ht="19.5" customHeight="1">
      <c r="A40" s="159" t="s">
        <v>368</v>
      </c>
      <c r="B40" s="194" t="s">
        <v>462</v>
      </c>
      <c r="C40" s="188" t="s">
        <v>301</v>
      </c>
      <c r="D40" s="146">
        <v>3</v>
      </c>
      <c r="E40" s="146">
        <v>3</v>
      </c>
      <c r="F40" s="145" t="s">
        <v>325</v>
      </c>
      <c r="G40" s="146" t="s">
        <v>301</v>
      </c>
      <c r="H40" s="146">
        <v>6</v>
      </c>
      <c r="I40" s="207">
        <v>7</v>
      </c>
      <c r="J40" s="146">
        <v>210</v>
      </c>
      <c r="K40" s="146">
        <v>0</v>
      </c>
      <c r="L40" s="146">
        <v>90</v>
      </c>
      <c r="M40" s="146"/>
      <c r="N40" s="146">
        <v>6</v>
      </c>
      <c r="O40" s="147" t="s">
        <v>302</v>
      </c>
      <c r="P40" s="149"/>
    </row>
    <row r="41" spans="1:16" ht="19.5" customHeight="1">
      <c r="A41" s="159" t="s">
        <v>369</v>
      </c>
      <c r="B41" s="194" t="s">
        <v>448</v>
      </c>
      <c r="C41" s="188" t="s">
        <v>301</v>
      </c>
      <c r="D41" s="146">
        <v>3</v>
      </c>
      <c r="E41" s="146">
        <v>4</v>
      </c>
      <c r="F41" s="145" t="s">
        <v>320</v>
      </c>
      <c r="G41" s="146" t="s">
        <v>301</v>
      </c>
      <c r="H41" s="146">
        <v>6</v>
      </c>
      <c r="I41" s="207">
        <v>4</v>
      </c>
      <c r="J41" s="146">
        <v>120</v>
      </c>
      <c r="K41" s="146">
        <v>30</v>
      </c>
      <c r="L41" s="146">
        <v>15</v>
      </c>
      <c r="M41" s="146"/>
      <c r="N41" s="146">
        <v>3</v>
      </c>
      <c r="O41" s="147" t="s">
        <v>443</v>
      </c>
      <c r="P41" s="149"/>
    </row>
    <row r="42" spans="1:16" ht="19.5" customHeight="1">
      <c r="A42" s="159" t="s">
        <v>370</v>
      </c>
      <c r="B42" s="194" t="s">
        <v>455</v>
      </c>
      <c r="C42" s="188" t="s">
        <v>301</v>
      </c>
      <c r="D42" s="146">
        <v>3</v>
      </c>
      <c r="E42" s="146">
        <v>5</v>
      </c>
      <c r="F42" s="145" t="s">
        <v>321</v>
      </c>
      <c r="G42" s="146" t="s">
        <v>301</v>
      </c>
      <c r="H42" s="146">
        <v>6</v>
      </c>
      <c r="I42" s="207">
        <v>7</v>
      </c>
      <c r="J42" s="146">
        <v>210</v>
      </c>
      <c r="K42" s="146">
        <v>45</v>
      </c>
      <c r="L42" s="146">
        <v>45</v>
      </c>
      <c r="M42" s="146"/>
      <c r="N42" s="146">
        <v>6</v>
      </c>
      <c r="O42" s="147" t="s">
        <v>443</v>
      </c>
      <c r="P42" s="149"/>
    </row>
    <row r="43" spans="1:15" s="149" customFormat="1" ht="25.5" customHeight="1">
      <c r="A43" s="159" t="s">
        <v>371</v>
      </c>
      <c r="B43" s="195" t="s">
        <v>460</v>
      </c>
      <c r="C43" s="188" t="s">
        <v>301</v>
      </c>
      <c r="D43" s="146">
        <v>3</v>
      </c>
      <c r="E43" s="146">
        <v>6</v>
      </c>
      <c r="F43" s="160" t="s">
        <v>322</v>
      </c>
      <c r="G43" s="146" t="s">
        <v>301</v>
      </c>
      <c r="H43" s="146">
        <v>6</v>
      </c>
      <c r="I43" s="207">
        <v>0</v>
      </c>
      <c r="J43" s="146">
        <v>120</v>
      </c>
      <c r="K43" s="146">
        <v>45</v>
      </c>
      <c r="L43" s="146">
        <v>15</v>
      </c>
      <c r="M43" s="146"/>
      <c r="N43" s="146">
        <v>4</v>
      </c>
      <c r="O43" s="147" t="s">
        <v>306</v>
      </c>
    </row>
    <row r="44" spans="1:16" ht="19.5" customHeight="1">
      <c r="A44" s="159" t="s">
        <v>372</v>
      </c>
      <c r="B44" s="194" t="s">
        <v>448</v>
      </c>
      <c r="C44" s="188" t="s">
        <v>301</v>
      </c>
      <c r="D44" s="146">
        <v>3</v>
      </c>
      <c r="E44" s="146">
        <v>7</v>
      </c>
      <c r="F44" s="145" t="s">
        <v>402</v>
      </c>
      <c r="G44" s="146" t="s">
        <v>301</v>
      </c>
      <c r="H44" s="146">
        <v>6</v>
      </c>
      <c r="I44" s="207">
        <v>2</v>
      </c>
      <c r="J44" s="146">
        <v>60</v>
      </c>
      <c r="K44" s="146">
        <v>30</v>
      </c>
      <c r="L44" s="146">
        <v>0</v>
      </c>
      <c r="M44" s="146"/>
      <c r="N44" s="146">
        <v>2</v>
      </c>
      <c r="O44" s="147" t="s">
        <v>331</v>
      </c>
      <c r="P44" s="149"/>
    </row>
    <row r="45" spans="1:16" ht="19.5" customHeight="1">
      <c r="A45" s="159" t="s">
        <v>373</v>
      </c>
      <c r="B45" s="194" t="s">
        <v>448</v>
      </c>
      <c r="C45" s="188" t="s">
        <v>301</v>
      </c>
      <c r="D45" s="146">
        <v>3</v>
      </c>
      <c r="E45" s="146">
        <v>8</v>
      </c>
      <c r="F45" s="145" t="s">
        <v>403</v>
      </c>
      <c r="G45" s="146" t="s">
        <v>301</v>
      </c>
      <c r="H45" s="146">
        <v>6</v>
      </c>
      <c r="I45" s="207">
        <v>2</v>
      </c>
      <c r="J45" s="146">
        <v>60</v>
      </c>
      <c r="K45" s="146">
        <v>0</v>
      </c>
      <c r="L45" s="146">
        <v>30</v>
      </c>
      <c r="M45" s="146"/>
      <c r="N45" s="146">
        <v>2</v>
      </c>
      <c r="O45" s="147" t="s">
        <v>331</v>
      </c>
      <c r="P45" s="149"/>
    </row>
    <row r="46" spans="1:16" ht="19.5" customHeight="1">
      <c r="A46" s="159" t="s">
        <v>374</v>
      </c>
      <c r="B46" s="194" t="s">
        <v>455</v>
      </c>
      <c r="C46" s="188" t="s">
        <v>301</v>
      </c>
      <c r="D46" s="146">
        <v>3</v>
      </c>
      <c r="E46" s="146">
        <v>9</v>
      </c>
      <c r="F46" s="145" t="s">
        <v>323</v>
      </c>
      <c r="G46" s="146" t="s">
        <v>301</v>
      </c>
      <c r="H46" s="146">
        <v>7</v>
      </c>
      <c r="I46" s="207">
        <v>7</v>
      </c>
      <c r="J46" s="146">
        <v>210</v>
      </c>
      <c r="K46" s="146">
        <v>45</v>
      </c>
      <c r="L46" s="146">
        <v>45</v>
      </c>
      <c r="M46" s="146"/>
      <c r="N46" s="146">
        <v>6</v>
      </c>
      <c r="O46" s="147" t="s">
        <v>302</v>
      </c>
      <c r="P46" s="149"/>
    </row>
    <row r="47" spans="1:16" s="94" customFormat="1" ht="27" customHeight="1">
      <c r="A47" s="159" t="s">
        <v>375</v>
      </c>
      <c r="B47" s="196" t="s">
        <v>460</v>
      </c>
      <c r="C47" s="188" t="s">
        <v>301</v>
      </c>
      <c r="D47" s="146">
        <v>3</v>
      </c>
      <c r="E47" s="146">
        <v>6</v>
      </c>
      <c r="F47" s="160" t="s">
        <v>322</v>
      </c>
      <c r="G47" s="146" t="s">
        <v>301</v>
      </c>
      <c r="H47" s="146">
        <v>7</v>
      </c>
      <c r="I47" s="207">
        <v>8</v>
      </c>
      <c r="J47" s="146" t="s">
        <v>500</v>
      </c>
      <c r="K47" s="146">
        <v>30</v>
      </c>
      <c r="L47" s="146">
        <v>15</v>
      </c>
      <c r="M47" s="146"/>
      <c r="N47" s="146">
        <v>3</v>
      </c>
      <c r="O47" s="147" t="s">
        <v>302</v>
      </c>
      <c r="P47" s="149"/>
    </row>
    <row r="48" spans="1:16" ht="28.5" customHeight="1">
      <c r="A48" s="159" t="s">
        <v>376</v>
      </c>
      <c r="B48" s="194" t="s">
        <v>448</v>
      </c>
      <c r="C48" s="188" t="s">
        <v>301</v>
      </c>
      <c r="D48" s="146">
        <v>4</v>
      </c>
      <c r="E48" s="146">
        <v>0</v>
      </c>
      <c r="F48" s="160" t="s">
        <v>410</v>
      </c>
      <c r="G48" s="146" t="s">
        <v>301</v>
      </c>
      <c r="H48" s="146">
        <v>7</v>
      </c>
      <c r="I48" s="207">
        <v>3</v>
      </c>
      <c r="J48" s="146">
        <v>90</v>
      </c>
      <c r="K48" s="146">
        <v>30</v>
      </c>
      <c r="L48" s="146">
        <v>15</v>
      </c>
      <c r="M48" s="146"/>
      <c r="N48" s="146">
        <v>3</v>
      </c>
      <c r="O48" s="147" t="s">
        <v>302</v>
      </c>
      <c r="P48" s="149"/>
    </row>
    <row r="49" spans="1:16" ht="19.5" customHeight="1">
      <c r="A49" s="159" t="s">
        <v>377</v>
      </c>
      <c r="B49" s="194" t="s">
        <v>448</v>
      </c>
      <c r="C49" s="188" t="s">
        <v>301</v>
      </c>
      <c r="D49" s="146">
        <v>4</v>
      </c>
      <c r="E49" s="146">
        <v>1</v>
      </c>
      <c r="F49" s="145" t="s">
        <v>404</v>
      </c>
      <c r="G49" s="146" t="s">
        <v>301</v>
      </c>
      <c r="H49" s="146">
        <v>7</v>
      </c>
      <c r="I49" s="207">
        <v>2</v>
      </c>
      <c r="J49" s="146">
        <v>60</v>
      </c>
      <c r="K49" s="146">
        <v>0</v>
      </c>
      <c r="L49" s="146">
        <v>30</v>
      </c>
      <c r="M49" s="146"/>
      <c r="N49" s="146">
        <v>2</v>
      </c>
      <c r="O49" s="147" t="s">
        <v>302</v>
      </c>
      <c r="P49" s="149"/>
    </row>
    <row r="50" spans="1:16" ht="19.5" customHeight="1">
      <c r="A50" s="159" t="s">
        <v>378</v>
      </c>
      <c r="B50" s="194" t="s">
        <v>458</v>
      </c>
      <c r="C50" s="188" t="s">
        <v>301</v>
      </c>
      <c r="D50" s="146">
        <v>4</v>
      </c>
      <c r="E50" s="146">
        <v>2</v>
      </c>
      <c r="F50" s="145" t="s">
        <v>324</v>
      </c>
      <c r="G50" s="146" t="s">
        <v>301</v>
      </c>
      <c r="H50" s="146">
        <v>7</v>
      </c>
      <c r="I50" s="207">
        <v>4</v>
      </c>
      <c r="J50" s="146">
        <v>120</v>
      </c>
      <c r="K50" s="146">
        <v>45</v>
      </c>
      <c r="L50" s="146">
        <v>15</v>
      </c>
      <c r="M50" s="146"/>
      <c r="N50" s="146">
        <v>4</v>
      </c>
      <c r="O50" s="147" t="s">
        <v>302</v>
      </c>
      <c r="P50" s="149"/>
    </row>
    <row r="51" spans="1:15" s="149" customFormat="1" ht="19.5" customHeight="1">
      <c r="A51" s="159" t="s">
        <v>379</v>
      </c>
      <c r="B51" s="195" t="s">
        <v>448</v>
      </c>
      <c r="C51" s="188" t="s">
        <v>301</v>
      </c>
      <c r="D51" s="146">
        <v>4</v>
      </c>
      <c r="E51" s="146">
        <v>3</v>
      </c>
      <c r="F51" s="145" t="s">
        <v>484</v>
      </c>
      <c r="G51" s="146" t="s">
        <v>301</v>
      </c>
      <c r="H51" s="146">
        <v>7</v>
      </c>
      <c r="I51" s="207">
        <v>0</v>
      </c>
      <c r="J51" s="146">
        <v>120</v>
      </c>
      <c r="K51" s="146">
        <v>30</v>
      </c>
      <c r="L51" s="146">
        <v>30</v>
      </c>
      <c r="M51" s="146"/>
      <c r="N51" s="146">
        <v>4</v>
      </c>
      <c r="O51" s="147" t="s">
        <v>306</v>
      </c>
    </row>
    <row r="52" spans="1:16" ht="19.5" customHeight="1">
      <c r="A52" s="159" t="s">
        <v>380</v>
      </c>
      <c r="B52" s="194" t="s">
        <v>448</v>
      </c>
      <c r="C52" s="188" t="s">
        <v>301</v>
      </c>
      <c r="D52" s="146">
        <v>4</v>
      </c>
      <c r="E52" s="146">
        <v>4</v>
      </c>
      <c r="F52" s="145" t="s">
        <v>328</v>
      </c>
      <c r="G52" s="146" t="s">
        <v>301</v>
      </c>
      <c r="H52" s="146">
        <v>7</v>
      </c>
      <c r="I52" s="207">
        <v>6</v>
      </c>
      <c r="J52" s="146">
        <v>180</v>
      </c>
      <c r="K52" s="146">
        <v>0</v>
      </c>
      <c r="L52" s="146">
        <v>90</v>
      </c>
      <c r="M52" s="146"/>
      <c r="N52" s="146">
        <v>6</v>
      </c>
      <c r="O52" s="147" t="s">
        <v>331</v>
      </c>
      <c r="P52" s="149"/>
    </row>
    <row r="53" spans="1:16" ht="19.5" customHeight="1">
      <c r="A53" s="159" t="s">
        <v>381</v>
      </c>
      <c r="B53" s="194" t="s">
        <v>455</v>
      </c>
      <c r="C53" s="188" t="s">
        <v>301</v>
      </c>
      <c r="D53" s="146">
        <v>4</v>
      </c>
      <c r="E53" s="146">
        <v>5</v>
      </c>
      <c r="F53" s="145" t="s">
        <v>326</v>
      </c>
      <c r="G53" s="146" t="s">
        <v>301</v>
      </c>
      <c r="H53" s="146">
        <v>8</v>
      </c>
      <c r="I53" s="207">
        <v>9</v>
      </c>
      <c r="J53" s="146">
        <v>270</v>
      </c>
      <c r="K53" s="146">
        <v>60</v>
      </c>
      <c r="L53" s="146">
        <v>60</v>
      </c>
      <c r="M53" s="146"/>
      <c r="N53" s="146">
        <v>8</v>
      </c>
      <c r="O53" s="147" t="s">
        <v>443</v>
      </c>
      <c r="P53" s="149"/>
    </row>
    <row r="54" spans="1:16" s="94" customFormat="1" ht="21.75" customHeight="1">
      <c r="A54" s="159" t="s">
        <v>382</v>
      </c>
      <c r="B54" s="196" t="s">
        <v>448</v>
      </c>
      <c r="C54" s="188" t="s">
        <v>301</v>
      </c>
      <c r="D54" s="146">
        <v>4</v>
      </c>
      <c r="E54" s="146">
        <v>3</v>
      </c>
      <c r="F54" s="145" t="s">
        <v>485</v>
      </c>
      <c r="G54" s="146" t="s">
        <v>301</v>
      </c>
      <c r="H54" s="146">
        <v>8</v>
      </c>
      <c r="I54" s="207">
        <v>8</v>
      </c>
      <c r="J54" s="146" t="s">
        <v>500</v>
      </c>
      <c r="K54" s="146">
        <v>30</v>
      </c>
      <c r="L54" s="146">
        <v>30</v>
      </c>
      <c r="M54" s="146"/>
      <c r="N54" s="146">
        <v>4</v>
      </c>
      <c r="O54" s="147" t="s">
        <v>302</v>
      </c>
      <c r="P54" s="149"/>
    </row>
    <row r="55" spans="1:16" ht="19.5" customHeight="1">
      <c r="A55" s="159" t="s">
        <v>383</v>
      </c>
      <c r="B55" s="194" t="s">
        <v>448</v>
      </c>
      <c r="C55" s="188" t="s">
        <v>301</v>
      </c>
      <c r="D55" s="146">
        <v>4</v>
      </c>
      <c r="E55" s="146">
        <v>6</v>
      </c>
      <c r="F55" s="145" t="s">
        <v>330</v>
      </c>
      <c r="G55" s="146" t="s">
        <v>301</v>
      </c>
      <c r="H55" s="146">
        <v>8</v>
      </c>
      <c r="I55" s="207">
        <v>5</v>
      </c>
      <c r="J55" s="146">
        <v>150</v>
      </c>
      <c r="K55" s="146">
        <v>0</v>
      </c>
      <c r="L55" s="146">
        <v>60</v>
      </c>
      <c r="M55" s="146"/>
      <c r="N55" s="146">
        <v>4</v>
      </c>
      <c r="O55" s="147" t="s">
        <v>302</v>
      </c>
      <c r="P55" s="149"/>
    </row>
    <row r="56" spans="1:16" ht="25.5" customHeight="1">
      <c r="A56" s="159" t="s">
        <v>384</v>
      </c>
      <c r="B56" s="194" t="s">
        <v>460</v>
      </c>
      <c r="C56" s="188" t="s">
        <v>301</v>
      </c>
      <c r="D56" s="146">
        <v>4</v>
      </c>
      <c r="E56" s="146">
        <v>7</v>
      </c>
      <c r="F56" s="160" t="s">
        <v>414</v>
      </c>
      <c r="G56" s="146" t="s">
        <v>301</v>
      </c>
      <c r="H56" s="146">
        <v>8</v>
      </c>
      <c r="I56" s="207">
        <v>5</v>
      </c>
      <c r="J56" s="146">
        <v>150</v>
      </c>
      <c r="K56" s="146">
        <v>30</v>
      </c>
      <c r="L56" s="146">
        <v>30</v>
      </c>
      <c r="M56" s="146"/>
      <c r="N56" s="146">
        <v>4</v>
      </c>
      <c r="O56" s="147" t="s">
        <v>302</v>
      </c>
      <c r="P56" s="149"/>
    </row>
    <row r="57" spans="1:16" ht="19.5" customHeight="1">
      <c r="A57" s="159" t="s">
        <v>385</v>
      </c>
      <c r="B57" s="194" t="s">
        <v>448</v>
      </c>
      <c r="C57" s="188" t="s">
        <v>301</v>
      </c>
      <c r="D57" s="146">
        <v>4</v>
      </c>
      <c r="E57" s="146">
        <v>8</v>
      </c>
      <c r="F57" s="145" t="s">
        <v>406</v>
      </c>
      <c r="G57" s="146" t="s">
        <v>301</v>
      </c>
      <c r="H57" s="146">
        <v>8</v>
      </c>
      <c r="I57" s="207">
        <v>3</v>
      </c>
      <c r="J57" s="146">
        <v>90</v>
      </c>
      <c r="K57" s="146">
        <v>30</v>
      </c>
      <c r="L57" s="146">
        <v>0</v>
      </c>
      <c r="M57" s="146"/>
      <c r="N57" s="146">
        <v>2</v>
      </c>
      <c r="O57" s="147" t="s">
        <v>331</v>
      </c>
      <c r="P57" s="149"/>
    </row>
    <row r="58" spans="1:16" ht="19.5" customHeight="1">
      <c r="A58" s="159" t="s">
        <v>386</v>
      </c>
      <c r="B58" s="194" t="s">
        <v>448</v>
      </c>
      <c r="C58" s="188" t="s">
        <v>301</v>
      </c>
      <c r="D58" s="146">
        <v>4</v>
      </c>
      <c r="E58" s="146">
        <v>9</v>
      </c>
      <c r="F58" s="145" t="s">
        <v>444</v>
      </c>
      <c r="G58" s="146" t="s">
        <v>301</v>
      </c>
      <c r="H58" s="146">
        <v>9</v>
      </c>
      <c r="I58" s="207">
        <v>7</v>
      </c>
      <c r="J58" s="146">
        <v>210</v>
      </c>
      <c r="K58" s="146">
        <v>60</v>
      </c>
      <c r="L58" s="146">
        <v>30</v>
      </c>
      <c r="M58" s="146"/>
      <c r="N58" s="146">
        <v>6</v>
      </c>
      <c r="O58" s="147" t="s">
        <v>443</v>
      </c>
      <c r="P58" s="149"/>
    </row>
    <row r="59" spans="1:16" ht="25.5" customHeight="1">
      <c r="A59" s="159" t="s">
        <v>387</v>
      </c>
      <c r="B59" s="194" t="s">
        <v>460</v>
      </c>
      <c r="C59" s="188" t="s">
        <v>301</v>
      </c>
      <c r="D59" s="146">
        <v>5</v>
      </c>
      <c r="E59" s="146">
        <v>0</v>
      </c>
      <c r="F59" s="160" t="s">
        <v>415</v>
      </c>
      <c r="G59" s="146" t="s">
        <v>301</v>
      </c>
      <c r="H59" s="146">
        <v>9</v>
      </c>
      <c r="I59" s="207">
        <v>4</v>
      </c>
      <c r="J59" s="146">
        <v>120</v>
      </c>
      <c r="K59" s="146">
        <v>45</v>
      </c>
      <c r="L59" s="146">
        <v>15</v>
      </c>
      <c r="M59" s="146"/>
      <c r="N59" s="146">
        <v>4</v>
      </c>
      <c r="O59" s="147" t="s">
        <v>302</v>
      </c>
      <c r="P59" s="149"/>
    </row>
    <row r="60" spans="1:16" ht="19.5" customHeight="1">
      <c r="A60" s="159" t="s">
        <v>388</v>
      </c>
      <c r="B60" s="194" t="s">
        <v>448</v>
      </c>
      <c r="C60" s="188" t="s">
        <v>301</v>
      </c>
      <c r="D60" s="146">
        <v>5</v>
      </c>
      <c r="E60" s="146">
        <v>1</v>
      </c>
      <c r="F60" s="145" t="s">
        <v>405</v>
      </c>
      <c r="G60" s="146" t="s">
        <v>301</v>
      </c>
      <c r="H60" s="146">
        <v>9</v>
      </c>
      <c r="I60" s="207">
        <v>3</v>
      </c>
      <c r="J60" s="146">
        <v>90</v>
      </c>
      <c r="K60" s="146">
        <v>30</v>
      </c>
      <c r="L60" s="146">
        <v>15</v>
      </c>
      <c r="M60" s="146"/>
      <c r="N60" s="146">
        <v>3</v>
      </c>
      <c r="O60" s="147" t="s">
        <v>302</v>
      </c>
      <c r="P60" s="149"/>
    </row>
    <row r="61" spans="1:16" ht="19.5" customHeight="1">
      <c r="A61" s="159" t="s">
        <v>389</v>
      </c>
      <c r="B61" s="194" t="s">
        <v>448</v>
      </c>
      <c r="C61" s="188" t="s">
        <v>301</v>
      </c>
      <c r="D61" s="146">
        <v>5</v>
      </c>
      <c r="E61" s="146">
        <v>2</v>
      </c>
      <c r="F61" s="145" t="s">
        <v>327</v>
      </c>
      <c r="G61" s="146" t="s">
        <v>301</v>
      </c>
      <c r="H61" s="146">
        <v>9</v>
      </c>
      <c r="I61" s="207">
        <v>2</v>
      </c>
      <c r="J61" s="146">
        <v>60</v>
      </c>
      <c r="K61" s="146">
        <v>30</v>
      </c>
      <c r="L61" s="146">
        <v>0</v>
      </c>
      <c r="M61" s="146"/>
      <c r="N61" s="146">
        <v>2</v>
      </c>
      <c r="O61" s="147" t="s">
        <v>302</v>
      </c>
      <c r="P61" s="149"/>
    </row>
    <row r="62" spans="1:16" ht="19.5" customHeight="1">
      <c r="A62" s="159" t="s">
        <v>390</v>
      </c>
      <c r="B62" s="194" t="s">
        <v>448</v>
      </c>
      <c r="C62" s="188" t="s">
        <v>301</v>
      </c>
      <c r="D62" s="146">
        <v>5</v>
      </c>
      <c r="E62" s="146">
        <v>3</v>
      </c>
      <c r="F62" s="145" t="s">
        <v>407</v>
      </c>
      <c r="G62" s="146" t="s">
        <v>301</v>
      </c>
      <c r="H62" s="146">
        <v>9</v>
      </c>
      <c r="I62" s="207">
        <v>7</v>
      </c>
      <c r="J62" s="146">
        <v>210</v>
      </c>
      <c r="K62" s="146">
        <v>0</v>
      </c>
      <c r="L62" s="146">
        <v>90</v>
      </c>
      <c r="M62" s="146"/>
      <c r="N62" s="146">
        <v>6</v>
      </c>
      <c r="O62" s="147" t="s">
        <v>331</v>
      </c>
      <c r="P62" s="149"/>
    </row>
    <row r="63" spans="1:16" ht="19.5" customHeight="1">
      <c r="A63" s="159" t="s">
        <v>391</v>
      </c>
      <c r="B63" s="194" t="s">
        <v>448</v>
      </c>
      <c r="C63" s="188" t="s">
        <v>301</v>
      </c>
      <c r="D63" s="146">
        <v>5</v>
      </c>
      <c r="E63" s="146">
        <v>4</v>
      </c>
      <c r="F63" s="145" t="s">
        <v>329</v>
      </c>
      <c r="G63" s="146" t="s">
        <v>301</v>
      </c>
      <c r="H63" s="146">
        <v>10</v>
      </c>
      <c r="I63" s="207">
        <v>2</v>
      </c>
      <c r="J63" s="146">
        <v>60</v>
      </c>
      <c r="K63" s="146">
        <v>30</v>
      </c>
      <c r="L63" s="146">
        <v>0</v>
      </c>
      <c r="M63" s="146"/>
      <c r="N63" s="146">
        <v>2</v>
      </c>
      <c r="O63" s="147" t="s">
        <v>302</v>
      </c>
      <c r="P63" s="149"/>
    </row>
    <row r="64" spans="1:16" ht="19.5" customHeight="1">
      <c r="A64" s="159" t="s">
        <v>392</v>
      </c>
      <c r="B64" s="194" t="s">
        <v>448</v>
      </c>
      <c r="C64" s="188" t="s">
        <v>301</v>
      </c>
      <c r="D64" s="146">
        <v>5</v>
      </c>
      <c r="E64" s="146">
        <v>5</v>
      </c>
      <c r="F64" s="145" t="s">
        <v>408</v>
      </c>
      <c r="G64" s="146" t="s">
        <v>301</v>
      </c>
      <c r="H64" s="146">
        <v>10</v>
      </c>
      <c r="I64" s="207">
        <v>7</v>
      </c>
      <c r="J64" s="146">
        <v>210</v>
      </c>
      <c r="K64" s="146">
        <v>0</v>
      </c>
      <c r="L64" s="146">
        <v>90</v>
      </c>
      <c r="M64" s="146"/>
      <c r="N64" s="146">
        <v>6</v>
      </c>
      <c r="O64" s="147" t="s">
        <v>331</v>
      </c>
      <c r="P64" s="149"/>
    </row>
    <row r="65" spans="1:16" ht="19.5" customHeight="1" thickBot="1">
      <c r="A65" s="184"/>
      <c r="B65" s="190"/>
      <c r="C65" s="146"/>
      <c r="D65" s="146"/>
      <c r="E65" s="146"/>
      <c r="F65" s="145"/>
      <c r="G65" s="146"/>
      <c r="H65" s="146"/>
      <c r="I65" s="146"/>
      <c r="J65" s="146"/>
      <c r="K65" s="146"/>
      <c r="L65" s="146"/>
      <c r="M65" s="146"/>
      <c r="N65" s="146"/>
      <c r="O65" s="146"/>
      <c r="P65" s="149"/>
    </row>
    <row r="66" spans="1:16" ht="48" customHeight="1" thickBot="1">
      <c r="A66" s="336" t="s">
        <v>437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8"/>
      <c r="P66" s="149"/>
    </row>
    <row r="67" spans="1:16" ht="15.75" customHeight="1">
      <c r="A67" s="185"/>
      <c r="B67" s="192"/>
      <c r="C67" s="172"/>
      <c r="D67" s="172"/>
      <c r="E67" s="172"/>
      <c r="F67" s="186"/>
      <c r="G67" s="172"/>
      <c r="H67" s="172"/>
      <c r="I67" s="172"/>
      <c r="J67" s="172"/>
      <c r="K67" s="172"/>
      <c r="L67" s="172"/>
      <c r="M67" s="172"/>
      <c r="N67" s="172"/>
      <c r="O67" s="172"/>
      <c r="P67" s="149"/>
    </row>
    <row r="68" spans="1:16" ht="20.25" customHeight="1">
      <c r="A68" s="56"/>
      <c r="B68" s="191"/>
      <c r="C68" s="144"/>
      <c r="D68" s="144"/>
      <c r="E68" s="144"/>
      <c r="F68" s="183" t="s">
        <v>332</v>
      </c>
      <c r="G68" s="152"/>
      <c r="H68" s="152"/>
      <c r="I68" s="152"/>
      <c r="J68" s="152"/>
      <c r="K68" s="152"/>
      <c r="L68" s="152"/>
      <c r="M68" s="152"/>
      <c r="N68" s="152"/>
      <c r="O68" s="152"/>
      <c r="P68" s="149"/>
    </row>
    <row r="69" spans="1:16" ht="19.5" customHeight="1">
      <c r="A69" s="56" t="s">
        <v>507</v>
      </c>
      <c r="B69" s="191" t="s">
        <v>448</v>
      </c>
      <c r="C69" s="191" t="s">
        <v>335</v>
      </c>
      <c r="D69" s="144">
        <v>5</v>
      </c>
      <c r="E69" s="144">
        <v>6</v>
      </c>
      <c r="F69" s="145" t="s">
        <v>438</v>
      </c>
      <c r="G69" s="146" t="s">
        <v>335</v>
      </c>
      <c r="H69" s="146">
        <v>9</v>
      </c>
      <c r="I69" s="146">
        <v>3</v>
      </c>
      <c r="J69" s="146">
        <v>90</v>
      </c>
      <c r="K69" s="146">
        <v>45</v>
      </c>
      <c r="L69" s="146">
        <v>0</v>
      </c>
      <c r="M69" s="146"/>
      <c r="N69" s="146">
        <v>3</v>
      </c>
      <c r="O69" s="147" t="s">
        <v>302</v>
      </c>
      <c r="P69" s="149"/>
    </row>
    <row r="70" spans="1:16" ht="19.5" customHeight="1">
      <c r="A70" s="56" t="s">
        <v>508</v>
      </c>
      <c r="B70" s="191" t="s">
        <v>448</v>
      </c>
      <c r="C70" s="191" t="s">
        <v>335</v>
      </c>
      <c r="D70" s="144">
        <v>5</v>
      </c>
      <c r="E70" s="144">
        <v>7</v>
      </c>
      <c r="F70" s="153" t="s">
        <v>439</v>
      </c>
      <c r="G70" s="146" t="s">
        <v>335</v>
      </c>
      <c r="H70" s="146">
        <v>9</v>
      </c>
      <c r="I70" s="146">
        <v>2</v>
      </c>
      <c r="J70" s="146">
        <v>60</v>
      </c>
      <c r="K70" s="146">
        <v>30</v>
      </c>
      <c r="L70" s="146">
        <v>0</v>
      </c>
      <c r="M70" s="146"/>
      <c r="N70" s="146">
        <v>2</v>
      </c>
      <c r="O70" s="147" t="s">
        <v>302</v>
      </c>
      <c r="P70" s="149"/>
    </row>
    <row r="71" spans="1:16" ht="19.5" customHeight="1">
      <c r="A71" s="159" t="s">
        <v>509</v>
      </c>
      <c r="B71" s="190" t="s">
        <v>448</v>
      </c>
      <c r="C71" s="190" t="s">
        <v>335</v>
      </c>
      <c r="D71" s="146">
        <v>5</v>
      </c>
      <c r="E71" s="146">
        <v>8</v>
      </c>
      <c r="F71" s="180" t="s">
        <v>440</v>
      </c>
      <c r="G71" s="146" t="s">
        <v>335</v>
      </c>
      <c r="H71" s="146">
        <v>9</v>
      </c>
      <c r="I71" s="146">
        <v>2</v>
      </c>
      <c r="J71" s="146">
        <v>60</v>
      </c>
      <c r="K71" s="146">
        <v>30</v>
      </c>
      <c r="L71" s="146">
        <v>0</v>
      </c>
      <c r="M71" s="146"/>
      <c r="N71" s="146">
        <v>2</v>
      </c>
      <c r="O71" s="147" t="s">
        <v>302</v>
      </c>
      <c r="P71" s="149"/>
    </row>
    <row r="72" spans="1:16" ht="19.5" customHeight="1">
      <c r="A72" s="159" t="s">
        <v>510</v>
      </c>
      <c r="B72" s="190" t="s">
        <v>448</v>
      </c>
      <c r="C72" s="190" t="s">
        <v>335</v>
      </c>
      <c r="D72" s="146">
        <v>5</v>
      </c>
      <c r="E72" s="146">
        <v>9</v>
      </c>
      <c r="F72" s="145" t="s">
        <v>441</v>
      </c>
      <c r="G72" s="146" t="s">
        <v>335</v>
      </c>
      <c r="H72" s="146">
        <v>10</v>
      </c>
      <c r="I72" s="146">
        <v>2</v>
      </c>
      <c r="J72" s="146">
        <v>60</v>
      </c>
      <c r="K72" s="146">
        <v>0</v>
      </c>
      <c r="L72" s="146">
        <v>30</v>
      </c>
      <c r="M72" s="146"/>
      <c r="N72" s="146">
        <v>2</v>
      </c>
      <c r="O72" s="147" t="s">
        <v>302</v>
      </c>
      <c r="P72" s="149"/>
    </row>
    <row r="73" spans="1:16" ht="19.5" customHeight="1">
      <c r="A73" s="159"/>
      <c r="B73" s="190"/>
      <c r="C73" s="146"/>
      <c r="D73" s="146"/>
      <c r="E73" s="146"/>
      <c r="F73" s="145"/>
      <c r="G73" s="146"/>
      <c r="H73" s="146"/>
      <c r="I73" s="146"/>
      <c r="J73" s="146"/>
      <c r="K73" s="146"/>
      <c r="L73" s="146"/>
      <c r="M73" s="146"/>
      <c r="N73" s="146"/>
      <c r="O73" s="147"/>
      <c r="P73" s="149"/>
    </row>
    <row r="74" spans="1:16" ht="19.5" customHeight="1">
      <c r="A74" s="159"/>
      <c r="B74" s="190"/>
      <c r="C74" s="146"/>
      <c r="D74" s="146"/>
      <c r="E74" s="146"/>
      <c r="F74" s="161" t="s">
        <v>333</v>
      </c>
      <c r="G74" s="146"/>
      <c r="H74" s="146"/>
      <c r="I74" s="146"/>
      <c r="J74" s="146"/>
      <c r="K74" s="146"/>
      <c r="L74" s="146"/>
      <c r="M74" s="146"/>
      <c r="N74" s="146"/>
      <c r="O74" s="147"/>
      <c r="P74" s="149"/>
    </row>
    <row r="75" spans="1:16" ht="19.5" customHeight="1">
      <c r="A75" s="159" t="s">
        <v>511</v>
      </c>
      <c r="B75" s="194" t="s">
        <v>455</v>
      </c>
      <c r="C75" s="190" t="s">
        <v>335</v>
      </c>
      <c r="D75" s="146">
        <v>6</v>
      </c>
      <c r="E75" s="146">
        <v>0</v>
      </c>
      <c r="F75" s="145" t="s">
        <v>342</v>
      </c>
      <c r="G75" s="146" t="s">
        <v>335</v>
      </c>
      <c r="H75" s="146">
        <v>9</v>
      </c>
      <c r="I75" s="146">
        <v>2</v>
      </c>
      <c r="J75" s="146">
        <v>60</v>
      </c>
      <c r="K75" s="146">
        <v>30</v>
      </c>
      <c r="L75" s="146">
        <v>0</v>
      </c>
      <c r="M75" s="146"/>
      <c r="N75" s="146">
        <v>2</v>
      </c>
      <c r="O75" s="147" t="s">
        <v>443</v>
      </c>
      <c r="P75" s="149"/>
    </row>
    <row r="76" spans="1:16" ht="19.5" customHeight="1">
      <c r="A76" s="159" t="s">
        <v>512</v>
      </c>
      <c r="B76" s="194" t="s">
        <v>455</v>
      </c>
      <c r="C76" s="190" t="s">
        <v>335</v>
      </c>
      <c r="D76" s="146">
        <v>6</v>
      </c>
      <c r="E76" s="146">
        <v>1</v>
      </c>
      <c r="F76" s="145" t="s">
        <v>418</v>
      </c>
      <c r="G76" s="146" t="s">
        <v>335</v>
      </c>
      <c r="H76" s="146">
        <v>9</v>
      </c>
      <c r="I76" s="146">
        <v>2</v>
      </c>
      <c r="J76" s="146">
        <v>60</v>
      </c>
      <c r="K76" s="146">
        <v>30</v>
      </c>
      <c r="L76" s="146">
        <v>0</v>
      </c>
      <c r="M76" s="146"/>
      <c r="N76" s="146">
        <v>2</v>
      </c>
      <c r="O76" s="147" t="s">
        <v>443</v>
      </c>
      <c r="P76" s="149"/>
    </row>
    <row r="77" spans="1:16" ht="19.5" customHeight="1">
      <c r="A77" s="159" t="s">
        <v>513</v>
      </c>
      <c r="B77" s="194" t="s">
        <v>455</v>
      </c>
      <c r="C77" s="190" t="s">
        <v>335</v>
      </c>
      <c r="D77" s="146">
        <v>6</v>
      </c>
      <c r="E77" s="146">
        <v>2</v>
      </c>
      <c r="F77" s="145" t="s">
        <v>334</v>
      </c>
      <c r="G77" s="146" t="s">
        <v>335</v>
      </c>
      <c r="H77" s="146">
        <v>9</v>
      </c>
      <c r="I77" s="146">
        <v>3</v>
      </c>
      <c r="J77" s="146">
        <v>90</v>
      </c>
      <c r="K77" s="146">
        <v>45</v>
      </c>
      <c r="L77" s="146">
        <v>0</v>
      </c>
      <c r="M77" s="146"/>
      <c r="N77" s="146">
        <v>3</v>
      </c>
      <c r="O77" s="147" t="s">
        <v>443</v>
      </c>
      <c r="P77" s="149"/>
    </row>
    <row r="78" spans="1:16" ht="19.5" customHeight="1">
      <c r="A78" s="159" t="s">
        <v>514</v>
      </c>
      <c r="B78" s="194" t="s">
        <v>455</v>
      </c>
      <c r="C78" s="190" t="s">
        <v>335</v>
      </c>
      <c r="D78" s="146">
        <v>6</v>
      </c>
      <c r="E78" s="146">
        <v>3</v>
      </c>
      <c r="F78" s="145" t="s">
        <v>442</v>
      </c>
      <c r="G78" s="146" t="s">
        <v>335</v>
      </c>
      <c r="H78" s="146">
        <v>10</v>
      </c>
      <c r="I78" s="146">
        <v>2</v>
      </c>
      <c r="J78" s="146">
        <v>60</v>
      </c>
      <c r="K78" s="146">
        <v>0</v>
      </c>
      <c r="L78" s="146">
        <v>30</v>
      </c>
      <c r="M78" s="146"/>
      <c r="N78" s="146">
        <v>2</v>
      </c>
      <c r="O78" s="147" t="s">
        <v>302</v>
      </c>
      <c r="P78" s="149"/>
    </row>
    <row r="79" spans="1:16" ht="19.5" customHeight="1" thickBot="1">
      <c r="A79" s="162"/>
      <c r="B79" s="193"/>
      <c r="C79" s="148"/>
      <c r="D79" s="148"/>
      <c r="E79" s="148"/>
      <c r="F79" s="163"/>
      <c r="G79" s="148"/>
      <c r="H79" s="148"/>
      <c r="I79" s="148"/>
      <c r="J79" s="148"/>
      <c r="K79" s="148"/>
      <c r="L79" s="148"/>
      <c r="M79" s="148"/>
      <c r="N79" s="148"/>
      <c r="O79" s="164"/>
      <c r="P79" s="149"/>
    </row>
    <row r="80" spans="1:16" ht="25.5" customHeight="1" thickBot="1">
      <c r="A80" s="331" t="s">
        <v>435</v>
      </c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3"/>
      <c r="P80" s="149"/>
    </row>
    <row r="81" spans="1:15" s="149" customFormat="1" ht="19.5" customHeight="1">
      <c r="A81" s="171" t="s">
        <v>515</v>
      </c>
      <c r="B81" s="197" t="s">
        <v>337</v>
      </c>
      <c r="C81" s="192" t="s">
        <v>335</v>
      </c>
      <c r="D81" s="172">
        <v>6</v>
      </c>
      <c r="E81" s="172">
        <v>4</v>
      </c>
      <c r="F81" s="173" t="s">
        <v>449</v>
      </c>
      <c r="G81" s="172" t="s">
        <v>335</v>
      </c>
      <c r="H81" s="172">
        <v>5</v>
      </c>
      <c r="I81" s="172">
        <v>2</v>
      </c>
      <c r="J81" s="172">
        <v>60</v>
      </c>
      <c r="K81" s="172">
        <v>30</v>
      </c>
      <c r="L81" s="172">
        <v>0</v>
      </c>
      <c r="M81" s="172"/>
      <c r="N81" s="172">
        <v>2</v>
      </c>
      <c r="O81" s="174" t="s">
        <v>302</v>
      </c>
    </row>
    <row r="82" spans="1:16" ht="19.5" customHeight="1">
      <c r="A82" s="157" t="s">
        <v>516</v>
      </c>
      <c r="B82" s="200" t="s">
        <v>337</v>
      </c>
      <c r="C82" s="188" t="s">
        <v>335</v>
      </c>
      <c r="D82" s="152">
        <v>6</v>
      </c>
      <c r="E82" s="152">
        <v>5</v>
      </c>
      <c r="F82" s="167" t="s">
        <v>450</v>
      </c>
      <c r="G82" s="152" t="s">
        <v>335</v>
      </c>
      <c r="H82" s="152">
        <v>5</v>
      </c>
      <c r="I82" s="152">
        <v>2</v>
      </c>
      <c r="J82" s="152">
        <v>60</v>
      </c>
      <c r="K82" s="152">
        <v>30</v>
      </c>
      <c r="L82" s="152">
        <v>0</v>
      </c>
      <c r="M82" s="152"/>
      <c r="N82" s="152">
        <v>2</v>
      </c>
      <c r="O82" s="168" t="s">
        <v>302</v>
      </c>
      <c r="P82" s="149"/>
    </row>
    <row r="83" spans="1:16" ht="19.5" customHeight="1">
      <c r="A83" s="157" t="s">
        <v>517</v>
      </c>
      <c r="B83" s="200" t="s">
        <v>337</v>
      </c>
      <c r="C83" s="188" t="s">
        <v>335</v>
      </c>
      <c r="D83" s="152">
        <v>6</v>
      </c>
      <c r="E83" s="152">
        <v>6</v>
      </c>
      <c r="F83" s="167" t="s">
        <v>451</v>
      </c>
      <c r="G83" s="152" t="s">
        <v>335</v>
      </c>
      <c r="H83" s="152">
        <v>5</v>
      </c>
      <c r="I83" s="152">
        <v>2</v>
      </c>
      <c r="J83" s="152">
        <v>60</v>
      </c>
      <c r="K83" s="152">
        <v>30</v>
      </c>
      <c r="L83" s="152">
        <v>0</v>
      </c>
      <c r="M83" s="152"/>
      <c r="N83" s="152">
        <v>2</v>
      </c>
      <c r="O83" s="168" t="s">
        <v>302</v>
      </c>
      <c r="P83" s="149"/>
    </row>
    <row r="84" spans="1:16" ht="19.5" customHeight="1">
      <c r="A84" s="157" t="s">
        <v>518</v>
      </c>
      <c r="B84" s="200" t="s">
        <v>337</v>
      </c>
      <c r="C84" s="188" t="s">
        <v>335</v>
      </c>
      <c r="D84" s="152">
        <v>6</v>
      </c>
      <c r="E84" s="152">
        <v>7</v>
      </c>
      <c r="F84" s="167" t="s">
        <v>452</v>
      </c>
      <c r="G84" s="152" t="s">
        <v>335</v>
      </c>
      <c r="H84" s="152">
        <v>10</v>
      </c>
      <c r="I84" s="152">
        <v>2</v>
      </c>
      <c r="J84" s="152">
        <v>60</v>
      </c>
      <c r="K84" s="152">
        <v>30</v>
      </c>
      <c r="L84" s="152">
        <v>0</v>
      </c>
      <c r="M84" s="152"/>
      <c r="N84" s="152">
        <v>2</v>
      </c>
      <c r="O84" s="168" t="s">
        <v>302</v>
      </c>
      <c r="P84" s="149"/>
    </row>
    <row r="85" spans="1:16" ht="24">
      <c r="A85" s="157" t="s">
        <v>519</v>
      </c>
      <c r="B85" s="200" t="s">
        <v>337</v>
      </c>
      <c r="C85" s="188" t="s">
        <v>335</v>
      </c>
      <c r="D85" s="152">
        <v>6</v>
      </c>
      <c r="E85" s="152">
        <v>8</v>
      </c>
      <c r="F85" s="167" t="s">
        <v>453</v>
      </c>
      <c r="G85" s="152" t="s">
        <v>335</v>
      </c>
      <c r="H85" s="152">
        <v>10</v>
      </c>
      <c r="I85" s="152">
        <v>2</v>
      </c>
      <c r="J85" s="152">
        <v>60</v>
      </c>
      <c r="K85" s="152">
        <v>30</v>
      </c>
      <c r="L85" s="152">
        <v>0</v>
      </c>
      <c r="M85" s="152"/>
      <c r="N85" s="152">
        <v>2</v>
      </c>
      <c r="O85" s="168" t="s">
        <v>302</v>
      </c>
      <c r="P85" s="149"/>
    </row>
    <row r="86" spans="1:16" ht="19.5" customHeight="1" thickBot="1">
      <c r="A86" s="162"/>
      <c r="B86" s="193"/>
      <c r="C86" s="148"/>
      <c r="D86" s="148"/>
      <c r="E86" s="148"/>
      <c r="F86" s="169"/>
      <c r="G86" s="148"/>
      <c r="H86" s="148"/>
      <c r="I86" s="148"/>
      <c r="J86" s="148"/>
      <c r="K86" s="148"/>
      <c r="L86" s="148"/>
      <c r="M86" s="148"/>
      <c r="N86" s="148"/>
      <c r="O86" s="170"/>
      <c r="P86" s="149"/>
    </row>
    <row r="87" spans="1:16" ht="17.25" customHeight="1" thickBot="1">
      <c r="A87" s="323" t="s">
        <v>520</v>
      </c>
      <c r="B87" s="324"/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5"/>
      <c r="P87" s="149"/>
    </row>
    <row r="88" spans="1:16" ht="19.5" customHeight="1">
      <c r="A88" s="150" t="s">
        <v>27</v>
      </c>
      <c r="B88" s="189" t="s">
        <v>337</v>
      </c>
      <c r="C88" s="189" t="s">
        <v>337</v>
      </c>
      <c r="D88" s="151">
        <v>7</v>
      </c>
      <c r="E88" s="151">
        <v>3</v>
      </c>
      <c r="F88" s="165" t="s">
        <v>336</v>
      </c>
      <c r="G88" s="151" t="s">
        <v>337</v>
      </c>
      <c r="H88" s="151">
        <v>1</v>
      </c>
      <c r="I88" s="151">
        <v>0</v>
      </c>
      <c r="J88" s="151">
        <v>60</v>
      </c>
      <c r="K88" s="151">
        <v>0</v>
      </c>
      <c r="L88" s="151">
        <v>30</v>
      </c>
      <c r="M88" s="151"/>
      <c r="N88" s="151">
        <v>2</v>
      </c>
      <c r="O88" s="166" t="s">
        <v>306</v>
      </c>
      <c r="P88" s="149"/>
    </row>
    <row r="89" spans="1:16" ht="19.5" customHeight="1">
      <c r="A89" s="171" t="s">
        <v>28</v>
      </c>
      <c r="B89" s="192" t="s">
        <v>337</v>
      </c>
      <c r="C89" s="192" t="s">
        <v>337</v>
      </c>
      <c r="D89" s="172">
        <v>7</v>
      </c>
      <c r="E89" s="172">
        <v>3</v>
      </c>
      <c r="F89" s="173" t="s">
        <v>336</v>
      </c>
      <c r="G89" s="172" t="s">
        <v>337</v>
      </c>
      <c r="H89" s="172">
        <v>2</v>
      </c>
      <c r="I89" s="172">
        <v>4</v>
      </c>
      <c r="J89" s="172" t="s">
        <v>501</v>
      </c>
      <c r="K89" s="172">
        <v>0</v>
      </c>
      <c r="L89" s="172">
        <v>30</v>
      </c>
      <c r="M89" s="172"/>
      <c r="N89" s="172">
        <v>2</v>
      </c>
      <c r="O89" s="174" t="s">
        <v>302</v>
      </c>
      <c r="P89" s="149"/>
    </row>
    <row r="90" spans="1:16" ht="19.5" customHeight="1">
      <c r="A90" s="157" t="s">
        <v>29</v>
      </c>
      <c r="B90" s="188" t="s">
        <v>337</v>
      </c>
      <c r="C90" s="188" t="s">
        <v>337</v>
      </c>
      <c r="D90" s="152">
        <v>7</v>
      </c>
      <c r="E90" s="152">
        <v>4</v>
      </c>
      <c r="F90" s="167" t="s">
        <v>419</v>
      </c>
      <c r="G90" s="152" t="s">
        <v>337</v>
      </c>
      <c r="H90" s="152">
        <v>1</v>
      </c>
      <c r="I90" s="152">
        <v>4</v>
      </c>
      <c r="J90" s="152">
        <v>120</v>
      </c>
      <c r="K90" s="152">
        <v>0</v>
      </c>
      <c r="L90" s="152">
        <v>60</v>
      </c>
      <c r="M90" s="152"/>
      <c r="N90" s="152">
        <v>4</v>
      </c>
      <c r="O90" s="168" t="s">
        <v>302</v>
      </c>
      <c r="P90" s="149"/>
    </row>
    <row r="91" spans="1:16" ht="19.5" customHeight="1">
      <c r="A91" s="157" t="s">
        <v>30</v>
      </c>
      <c r="B91" s="188" t="s">
        <v>337</v>
      </c>
      <c r="C91" s="188" t="s">
        <v>337</v>
      </c>
      <c r="D91" s="152">
        <v>7</v>
      </c>
      <c r="E91" s="152">
        <v>6</v>
      </c>
      <c r="F91" s="167" t="s">
        <v>420</v>
      </c>
      <c r="G91" s="152" t="s">
        <v>337</v>
      </c>
      <c r="H91" s="152">
        <v>2</v>
      </c>
      <c r="I91" s="152">
        <v>4</v>
      </c>
      <c r="J91" s="152">
        <v>120</v>
      </c>
      <c r="K91" s="152">
        <v>0</v>
      </c>
      <c r="L91" s="152">
        <v>60</v>
      </c>
      <c r="M91" s="152"/>
      <c r="N91" s="152">
        <v>4</v>
      </c>
      <c r="O91" s="168" t="s">
        <v>302</v>
      </c>
      <c r="P91" s="149"/>
    </row>
    <row r="92" spans="1:16" ht="27.75" customHeight="1">
      <c r="A92" s="157" t="s">
        <v>31</v>
      </c>
      <c r="B92" s="188" t="s">
        <v>337</v>
      </c>
      <c r="C92" s="188" t="s">
        <v>337</v>
      </c>
      <c r="D92" s="152">
        <v>7</v>
      </c>
      <c r="E92" s="152">
        <v>7</v>
      </c>
      <c r="F92" s="167" t="s">
        <v>421</v>
      </c>
      <c r="G92" s="152" t="s">
        <v>337</v>
      </c>
      <c r="H92" s="152">
        <v>3</v>
      </c>
      <c r="I92" s="152">
        <v>4</v>
      </c>
      <c r="J92" s="152">
        <v>120</v>
      </c>
      <c r="K92" s="152">
        <v>0</v>
      </c>
      <c r="L92" s="152">
        <v>60</v>
      </c>
      <c r="M92" s="152"/>
      <c r="N92" s="152">
        <v>4</v>
      </c>
      <c r="O92" s="168" t="s">
        <v>302</v>
      </c>
      <c r="P92" s="149"/>
    </row>
    <row r="93" spans="1:16" ht="19.5" customHeight="1">
      <c r="A93" s="157" t="s">
        <v>26</v>
      </c>
      <c r="B93" s="188" t="s">
        <v>337</v>
      </c>
      <c r="C93" s="188" t="s">
        <v>337</v>
      </c>
      <c r="D93" s="152">
        <v>7</v>
      </c>
      <c r="E93" s="152">
        <v>8</v>
      </c>
      <c r="F93" s="167" t="s">
        <v>422</v>
      </c>
      <c r="G93" s="152" t="s">
        <v>337</v>
      </c>
      <c r="H93" s="152">
        <v>3</v>
      </c>
      <c r="I93" s="152">
        <v>2</v>
      </c>
      <c r="J93" s="152">
        <v>60</v>
      </c>
      <c r="K93" s="152">
        <v>0</v>
      </c>
      <c r="L93" s="152">
        <v>30</v>
      </c>
      <c r="M93" s="152"/>
      <c r="N93" s="152">
        <v>2</v>
      </c>
      <c r="O93" s="168" t="s">
        <v>302</v>
      </c>
      <c r="P93" s="149"/>
    </row>
    <row r="94" spans="1:16" ht="19.5" customHeight="1">
      <c r="A94" s="157" t="s">
        <v>32</v>
      </c>
      <c r="B94" s="188" t="s">
        <v>337</v>
      </c>
      <c r="C94" s="188" t="s">
        <v>337</v>
      </c>
      <c r="D94" s="152">
        <v>7</v>
      </c>
      <c r="E94" s="152">
        <v>9</v>
      </c>
      <c r="F94" s="167" t="s">
        <v>423</v>
      </c>
      <c r="G94" s="152" t="s">
        <v>337</v>
      </c>
      <c r="H94" s="152">
        <v>4</v>
      </c>
      <c r="I94" s="152">
        <v>2</v>
      </c>
      <c r="J94" s="152">
        <v>60</v>
      </c>
      <c r="K94" s="152">
        <v>0</v>
      </c>
      <c r="L94" s="152">
        <v>30</v>
      </c>
      <c r="M94" s="152"/>
      <c r="N94" s="152">
        <v>2</v>
      </c>
      <c r="O94" s="168" t="s">
        <v>302</v>
      </c>
      <c r="P94" s="149"/>
    </row>
    <row r="95" spans="1:16" ht="25.5" customHeight="1">
      <c r="A95" s="157" t="s">
        <v>33</v>
      </c>
      <c r="B95" s="188" t="s">
        <v>337</v>
      </c>
      <c r="C95" s="188" t="s">
        <v>337</v>
      </c>
      <c r="D95" s="152">
        <v>8</v>
      </c>
      <c r="E95" s="152">
        <v>0</v>
      </c>
      <c r="F95" s="167" t="s">
        <v>424</v>
      </c>
      <c r="G95" s="152" t="s">
        <v>337</v>
      </c>
      <c r="H95" s="152">
        <v>5</v>
      </c>
      <c r="I95" s="152">
        <v>2</v>
      </c>
      <c r="J95" s="152">
        <v>60</v>
      </c>
      <c r="K95" s="152">
        <v>0</v>
      </c>
      <c r="L95" s="152">
        <v>30</v>
      </c>
      <c r="M95" s="152"/>
      <c r="N95" s="152">
        <v>2</v>
      </c>
      <c r="O95" s="168" t="s">
        <v>302</v>
      </c>
      <c r="P95" s="149"/>
    </row>
    <row r="96" spans="1:16" ht="25.5" customHeight="1">
      <c r="A96" s="157" t="s">
        <v>34</v>
      </c>
      <c r="B96" s="188" t="s">
        <v>337</v>
      </c>
      <c r="C96" s="188" t="s">
        <v>337</v>
      </c>
      <c r="D96" s="152">
        <v>8</v>
      </c>
      <c r="E96" s="152">
        <v>1</v>
      </c>
      <c r="F96" s="167" t="s">
        <v>425</v>
      </c>
      <c r="G96" s="152" t="s">
        <v>337</v>
      </c>
      <c r="H96" s="152">
        <v>6</v>
      </c>
      <c r="I96" s="152">
        <v>2</v>
      </c>
      <c r="J96" s="152">
        <v>60</v>
      </c>
      <c r="K96" s="152">
        <v>0</v>
      </c>
      <c r="L96" s="152">
        <v>30</v>
      </c>
      <c r="M96" s="152"/>
      <c r="N96" s="152">
        <v>2</v>
      </c>
      <c r="O96" s="168" t="s">
        <v>302</v>
      </c>
      <c r="P96" s="149"/>
    </row>
    <row r="97" spans="1:16" ht="19.5" customHeight="1">
      <c r="A97" s="157" t="s">
        <v>35</v>
      </c>
      <c r="B97" s="188" t="s">
        <v>337</v>
      </c>
      <c r="C97" s="188" t="s">
        <v>337</v>
      </c>
      <c r="D97" s="152">
        <v>8</v>
      </c>
      <c r="E97" s="152">
        <v>2</v>
      </c>
      <c r="F97" s="167" t="s">
        <v>426</v>
      </c>
      <c r="G97" s="152" t="s">
        <v>337</v>
      </c>
      <c r="H97" s="152">
        <v>7</v>
      </c>
      <c r="I97" s="152">
        <v>2</v>
      </c>
      <c r="J97" s="152">
        <v>60</v>
      </c>
      <c r="K97" s="152">
        <v>0</v>
      </c>
      <c r="L97" s="152">
        <v>30</v>
      </c>
      <c r="M97" s="152"/>
      <c r="N97" s="152">
        <v>2</v>
      </c>
      <c r="O97" s="168" t="s">
        <v>302</v>
      </c>
      <c r="P97" s="149"/>
    </row>
    <row r="98" spans="1:16" ht="19.5" customHeight="1">
      <c r="A98" s="157" t="s">
        <v>36</v>
      </c>
      <c r="B98" s="188" t="s">
        <v>337</v>
      </c>
      <c r="C98" s="188" t="s">
        <v>337</v>
      </c>
      <c r="D98" s="152">
        <v>8</v>
      </c>
      <c r="E98" s="152">
        <v>3</v>
      </c>
      <c r="F98" s="167" t="s">
        <v>427</v>
      </c>
      <c r="G98" s="152" t="s">
        <v>337</v>
      </c>
      <c r="H98" s="152">
        <v>8</v>
      </c>
      <c r="I98" s="152">
        <v>2</v>
      </c>
      <c r="J98" s="152">
        <v>60</v>
      </c>
      <c r="K98" s="152">
        <v>0</v>
      </c>
      <c r="L98" s="152">
        <v>30</v>
      </c>
      <c r="M98" s="152"/>
      <c r="N98" s="152">
        <v>2</v>
      </c>
      <c r="O98" s="168" t="s">
        <v>302</v>
      </c>
      <c r="P98" s="149"/>
    </row>
    <row r="99" spans="1:16" ht="19.5" customHeight="1">
      <c r="A99" s="157" t="s">
        <v>37</v>
      </c>
      <c r="B99" s="188" t="s">
        <v>337</v>
      </c>
      <c r="C99" s="188" t="s">
        <v>337</v>
      </c>
      <c r="D99" s="152">
        <v>8</v>
      </c>
      <c r="E99" s="152">
        <v>4</v>
      </c>
      <c r="F99" s="167" t="s">
        <v>428</v>
      </c>
      <c r="G99" s="152" t="s">
        <v>337</v>
      </c>
      <c r="H99" s="152">
        <v>9</v>
      </c>
      <c r="I99" s="152">
        <v>6</v>
      </c>
      <c r="J99" s="152">
        <v>180</v>
      </c>
      <c r="K99" s="152">
        <v>0</v>
      </c>
      <c r="L99" s="152">
        <v>90</v>
      </c>
      <c r="M99" s="152"/>
      <c r="N99" s="152">
        <v>6</v>
      </c>
      <c r="O99" s="168" t="s">
        <v>302</v>
      </c>
      <c r="P99" s="149"/>
    </row>
    <row r="100" spans="1:16" ht="19.5" customHeight="1">
      <c r="A100" s="157" t="s">
        <v>38</v>
      </c>
      <c r="B100" s="188" t="s">
        <v>337</v>
      </c>
      <c r="C100" s="188" t="s">
        <v>337</v>
      </c>
      <c r="D100" s="152">
        <v>8</v>
      </c>
      <c r="E100" s="152">
        <v>5</v>
      </c>
      <c r="F100" s="167" t="s">
        <v>428</v>
      </c>
      <c r="G100" s="152" t="s">
        <v>337</v>
      </c>
      <c r="H100" s="152">
        <v>10</v>
      </c>
      <c r="I100" s="152">
        <v>6</v>
      </c>
      <c r="J100" s="152">
        <v>180</v>
      </c>
      <c r="K100" s="152">
        <v>0</v>
      </c>
      <c r="L100" s="152">
        <v>90</v>
      </c>
      <c r="M100" s="152"/>
      <c r="N100" s="152">
        <v>6</v>
      </c>
      <c r="O100" s="168" t="s">
        <v>302</v>
      </c>
      <c r="P100" s="149"/>
    </row>
    <row r="101" spans="1:16" ht="36">
      <c r="A101" s="157" t="s">
        <v>348</v>
      </c>
      <c r="B101" s="188" t="s">
        <v>337</v>
      </c>
      <c r="C101" s="188" t="s">
        <v>337</v>
      </c>
      <c r="D101" s="152">
        <v>8</v>
      </c>
      <c r="E101" s="152">
        <v>6</v>
      </c>
      <c r="F101" s="167" t="s">
        <v>429</v>
      </c>
      <c r="G101" s="152" t="s">
        <v>337</v>
      </c>
      <c r="H101" s="187" t="s">
        <v>430</v>
      </c>
      <c r="I101" s="152">
        <v>6</v>
      </c>
      <c r="J101" s="152">
        <v>180</v>
      </c>
      <c r="K101" s="152">
        <v>0</v>
      </c>
      <c r="L101" s="152">
        <v>60</v>
      </c>
      <c r="M101" s="152"/>
      <c r="N101" s="152">
        <v>6</v>
      </c>
      <c r="O101" s="168" t="s">
        <v>302</v>
      </c>
      <c r="P101" s="149"/>
    </row>
    <row r="102" spans="1:16" ht="36">
      <c r="A102" s="157" t="s">
        <v>349</v>
      </c>
      <c r="B102" s="188" t="s">
        <v>337</v>
      </c>
      <c r="C102" s="188" t="s">
        <v>337</v>
      </c>
      <c r="D102" s="152">
        <v>8</v>
      </c>
      <c r="E102" s="152">
        <v>7</v>
      </c>
      <c r="F102" s="167" t="s">
        <v>431</v>
      </c>
      <c r="G102" s="152" t="s">
        <v>337</v>
      </c>
      <c r="H102" s="152" t="s">
        <v>432</v>
      </c>
      <c r="I102" s="152">
        <v>6</v>
      </c>
      <c r="J102" s="152">
        <v>180</v>
      </c>
      <c r="K102" s="152">
        <v>0</v>
      </c>
      <c r="L102" s="152">
        <v>60</v>
      </c>
      <c r="M102" s="152"/>
      <c r="N102" s="152">
        <v>6</v>
      </c>
      <c r="O102" s="168" t="s">
        <v>302</v>
      </c>
      <c r="P102" s="149"/>
    </row>
    <row r="103" spans="1:16" ht="15">
      <c r="A103" s="157" t="s">
        <v>350</v>
      </c>
      <c r="B103" s="188" t="s">
        <v>457</v>
      </c>
      <c r="C103" s="188" t="s">
        <v>337</v>
      </c>
      <c r="D103" s="152">
        <v>9</v>
      </c>
      <c r="E103" s="152">
        <v>1</v>
      </c>
      <c r="F103" s="167" t="s">
        <v>472</v>
      </c>
      <c r="G103" s="152" t="s">
        <v>337</v>
      </c>
      <c r="H103" s="152">
        <v>1</v>
      </c>
      <c r="I103" s="152">
        <v>0</v>
      </c>
      <c r="J103" s="152">
        <v>120</v>
      </c>
      <c r="K103" s="152">
        <v>0</v>
      </c>
      <c r="L103" s="152">
        <v>60</v>
      </c>
      <c r="M103" s="152"/>
      <c r="N103" s="152">
        <v>4</v>
      </c>
      <c r="O103" s="168" t="s">
        <v>306</v>
      </c>
      <c r="P103" s="149"/>
    </row>
    <row r="104" spans="1:16" ht="24">
      <c r="A104" s="157" t="s">
        <v>351</v>
      </c>
      <c r="B104" s="188" t="s">
        <v>457</v>
      </c>
      <c r="C104" s="188" t="s">
        <v>337</v>
      </c>
      <c r="D104" s="152">
        <v>9</v>
      </c>
      <c r="E104" s="152">
        <v>2</v>
      </c>
      <c r="F104" s="167" t="s">
        <v>464</v>
      </c>
      <c r="G104" s="152" t="s">
        <v>337</v>
      </c>
      <c r="H104" s="152">
        <v>2</v>
      </c>
      <c r="I104" s="152">
        <v>8</v>
      </c>
      <c r="J104" s="152" t="s">
        <v>502</v>
      </c>
      <c r="K104" s="152">
        <v>0</v>
      </c>
      <c r="L104" s="152">
        <v>60</v>
      </c>
      <c r="M104" s="152"/>
      <c r="N104" s="152">
        <v>4</v>
      </c>
      <c r="O104" s="168" t="s">
        <v>302</v>
      </c>
      <c r="P104" s="149"/>
    </row>
    <row r="105" spans="1:16" ht="15">
      <c r="A105" s="157" t="s">
        <v>352</v>
      </c>
      <c r="B105" s="188" t="s">
        <v>457</v>
      </c>
      <c r="C105" s="188" t="s">
        <v>337</v>
      </c>
      <c r="D105" s="152">
        <v>9</v>
      </c>
      <c r="E105" s="152">
        <v>3</v>
      </c>
      <c r="F105" s="167" t="s">
        <v>464</v>
      </c>
      <c r="G105" s="152" t="s">
        <v>337</v>
      </c>
      <c r="H105" s="152">
        <v>3</v>
      </c>
      <c r="I105" s="152">
        <v>0</v>
      </c>
      <c r="J105" s="152">
        <v>120</v>
      </c>
      <c r="K105" s="152">
        <v>0</v>
      </c>
      <c r="L105" s="152">
        <v>60</v>
      </c>
      <c r="M105" s="152"/>
      <c r="N105" s="152">
        <v>4</v>
      </c>
      <c r="O105" s="168" t="s">
        <v>306</v>
      </c>
      <c r="P105" s="149"/>
    </row>
    <row r="106" spans="1:16" ht="19.5" customHeight="1" thickBot="1">
      <c r="A106" s="162" t="s">
        <v>353</v>
      </c>
      <c r="B106" s="193" t="s">
        <v>457</v>
      </c>
      <c r="C106" s="148" t="s">
        <v>337</v>
      </c>
      <c r="D106" s="148">
        <v>9</v>
      </c>
      <c r="E106" s="148">
        <v>4</v>
      </c>
      <c r="F106" s="222" t="s">
        <v>464</v>
      </c>
      <c r="G106" s="148" t="s">
        <v>337</v>
      </c>
      <c r="H106" s="148">
        <v>4</v>
      </c>
      <c r="I106" s="148">
        <v>8</v>
      </c>
      <c r="J106" s="148" t="s">
        <v>502</v>
      </c>
      <c r="K106" s="148">
        <v>0</v>
      </c>
      <c r="L106" s="148">
        <v>60</v>
      </c>
      <c r="M106" s="148"/>
      <c r="N106" s="148">
        <v>4</v>
      </c>
      <c r="O106" s="170" t="s">
        <v>302</v>
      </c>
      <c r="P106" s="149"/>
    </row>
    <row r="107" spans="1:16" ht="19.5" customHeight="1" thickBot="1">
      <c r="A107" s="177"/>
      <c r="B107" s="198"/>
      <c r="C107" s="178"/>
      <c r="D107" s="178"/>
      <c r="E107" s="178"/>
      <c r="F107" s="221"/>
      <c r="G107" s="178"/>
      <c r="H107" s="178"/>
      <c r="I107" s="178"/>
      <c r="J107" s="178"/>
      <c r="K107" s="178"/>
      <c r="L107" s="178"/>
      <c r="M107" s="178"/>
      <c r="N107" s="178"/>
      <c r="O107" s="179"/>
      <c r="P107" s="149"/>
    </row>
    <row r="108" spans="1:16" ht="15">
      <c r="A108" s="366" t="s">
        <v>467</v>
      </c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8"/>
      <c r="P108" s="149"/>
    </row>
    <row r="109" spans="1:16" ht="19.5" customHeight="1">
      <c r="A109" s="157" t="s">
        <v>27</v>
      </c>
      <c r="B109" s="194" t="s">
        <v>463</v>
      </c>
      <c r="C109" s="188" t="s">
        <v>301</v>
      </c>
      <c r="D109" s="152">
        <v>6</v>
      </c>
      <c r="E109" s="152">
        <v>9</v>
      </c>
      <c r="F109" s="167" t="s">
        <v>411</v>
      </c>
      <c r="G109" s="152" t="s">
        <v>301</v>
      </c>
      <c r="H109" s="152">
        <v>9</v>
      </c>
      <c r="I109" s="152">
        <v>0</v>
      </c>
      <c r="J109" s="152">
        <v>30</v>
      </c>
      <c r="K109" s="152">
        <v>30</v>
      </c>
      <c r="L109" s="152">
        <v>0</v>
      </c>
      <c r="M109" s="152"/>
      <c r="N109" s="152">
        <v>2</v>
      </c>
      <c r="O109" s="168" t="s">
        <v>306</v>
      </c>
      <c r="P109" s="149"/>
    </row>
    <row r="110" spans="1:16" ht="19.5" customHeight="1">
      <c r="A110" s="157" t="s">
        <v>28</v>
      </c>
      <c r="B110" s="194" t="s">
        <v>463</v>
      </c>
      <c r="C110" s="188" t="s">
        <v>301</v>
      </c>
      <c r="D110" s="152">
        <v>7</v>
      </c>
      <c r="E110" s="152">
        <v>0</v>
      </c>
      <c r="F110" s="167" t="s">
        <v>411</v>
      </c>
      <c r="G110" s="152" t="s">
        <v>301</v>
      </c>
      <c r="H110" s="152">
        <v>10</v>
      </c>
      <c r="I110" s="152">
        <v>3</v>
      </c>
      <c r="J110" s="152" t="s">
        <v>498</v>
      </c>
      <c r="K110" s="152">
        <v>15</v>
      </c>
      <c r="L110" s="152">
        <v>0</v>
      </c>
      <c r="M110" s="152"/>
      <c r="N110" s="152">
        <v>1</v>
      </c>
      <c r="O110" s="168" t="s">
        <v>302</v>
      </c>
      <c r="P110" s="149"/>
    </row>
    <row r="111" spans="1:16" ht="19.5" customHeight="1">
      <c r="A111" s="157" t="s">
        <v>29</v>
      </c>
      <c r="B111" s="194" t="s">
        <v>463</v>
      </c>
      <c r="C111" s="188" t="s">
        <v>301</v>
      </c>
      <c r="D111" s="152">
        <v>7</v>
      </c>
      <c r="E111" s="152">
        <v>1</v>
      </c>
      <c r="F111" s="167" t="s">
        <v>412</v>
      </c>
      <c r="G111" s="152" t="s">
        <v>301</v>
      </c>
      <c r="H111" s="152">
        <v>9</v>
      </c>
      <c r="I111" s="152">
        <v>0</v>
      </c>
      <c r="J111" s="152">
        <v>30</v>
      </c>
      <c r="K111" s="152">
        <v>30</v>
      </c>
      <c r="L111" s="152">
        <v>0</v>
      </c>
      <c r="M111" s="152"/>
      <c r="N111" s="152">
        <v>2</v>
      </c>
      <c r="O111" s="168" t="s">
        <v>306</v>
      </c>
      <c r="P111" s="149"/>
    </row>
    <row r="112" spans="1:16" ht="19.5" customHeight="1">
      <c r="A112" s="157" t="s">
        <v>30</v>
      </c>
      <c r="B112" s="194" t="s">
        <v>463</v>
      </c>
      <c r="C112" s="188" t="s">
        <v>301</v>
      </c>
      <c r="D112" s="152">
        <v>7</v>
      </c>
      <c r="E112" s="152">
        <v>2</v>
      </c>
      <c r="F112" s="167" t="s">
        <v>412</v>
      </c>
      <c r="G112" s="152" t="s">
        <v>301</v>
      </c>
      <c r="H112" s="152">
        <v>10</v>
      </c>
      <c r="I112" s="152">
        <v>3</v>
      </c>
      <c r="J112" s="152" t="s">
        <v>498</v>
      </c>
      <c r="K112" s="152">
        <v>15</v>
      </c>
      <c r="L112" s="152">
        <v>0</v>
      </c>
      <c r="M112" s="152"/>
      <c r="N112" s="152">
        <v>1</v>
      </c>
      <c r="O112" s="168" t="s">
        <v>302</v>
      </c>
      <c r="P112" s="149"/>
    </row>
    <row r="113" spans="1:16" ht="19.5" customHeight="1">
      <c r="A113" s="157" t="s">
        <v>31</v>
      </c>
      <c r="B113" s="188" t="s">
        <v>337</v>
      </c>
      <c r="C113" s="188" t="s">
        <v>301</v>
      </c>
      <c r="D113" s="152">
        <v>8</v>
      </c>
      <c r="E113" s="152">
        <v>8</v>
      </c>
      <c r="F113" s="175" t="s">
        <v>343</v>
      </c>
      <c r="G113" s="152" t="s">
        <v>301</v>
      </c>
      <c r="H113" s="152">
        <v>10</v>
      </c>
      <c r="I113" s="152">
        <v>4</v>
      </c>
      <c r="J113" s="152">
        <v>120</v>
      </c>
      <c r="K113" s="152">
        <v>30</v>
      </c>
      <c r="L113" s="152">
        <v>30</v>
      </c>
      <c r="M113" s="152"/>
      <c r="N113" s="152">
        <v>4</v>
      </c>
      <c r="O113" s="168" t="s">
        <v>302</v>
      </c>
      <c r="P113" s="149"/>
    </row>
    <row r="114" spans="1:16" ht="19.5" customHeight="1">
      <c r="A114" s="157" t="s">
        <v>26</v>
      </c>
      <c r="B114" s="188" t="s">
        <v>337</v>
      </c>
      <c r="C114" s="188" t="s">
        <v>301</v>
      </c>
      <c r="D114" s="152">
        <v>8</v>
      </c>
      <c r="E114" s="152">
        <v>9</v>
      </c>
      <c r="F114" s="175" t="s">
        <v>344</v>
      </c>
      <c r="G114" s="152" t="s">
        <v>301</v>
      </c>
      <c r="H114" s="152">
        <v>10</v>
      </c>
      <c r="I114" s="152">
        <v>4</v>
      </c>
      <c r="J114" s="152">
        <v>120</v>
      </c>
      <c r="K114" s="152">
        <v>30</v>
      </c>
      <c r="L114" s="152">
        <v>30</v>
      </c>
      <c r="M114" s="152"/>
      <c r="N114" s="152">
        <v>4</v>
      </c>
      <c r="O114" s="168" t="s">
        <v>302</v>
      </c>
      <c r="P114" s="149"/>
    </row>
    <row r="115" spans="1:16" ht="26.25" customHeight="1">
      <c r="A115" s="157" t="s">
        <v>32</v>
      </c>
      <c r="B115" s="188" t="s">
        <v>337</v>
      </c>
      <c r="C115" s="188" t="s">
        <v>301</v>
      </c>
      <c r="D115" s="152">
        <v>9</v>
      </c>
      <c r="E115" s="152">
        <v>0</v>
      </c>
      <c r="F115" s="202" t="s">
        <v>469</v>
      </c>
      <c r="G115" s="152" t="s">
        <v>301</v>
      </c>
      <c r="H115" s="152">
        <v>10</v>
      </c>
      <c r="I115" s="152">
        <v>2</v>
      </c>
      <c r="J115" s="152">
        <v>60</v>
      </c>
      <c r="K115" s="152">
        <v>0</v>
      </c>
      <c r="L115" s="152">
        <v>30</v>
      </c>
      <c r="M115" s="152"/>
      <c r="N115" s="152">
        <v>2</v>
      </c>
      <c r="O115" s="168" t="s">
        <v>302</v>
      </c>
      <c r="P115" s="149"/>
    </row>
    <row r="116" spans="1:16" ht="19.5" customHeight="1">
      <c r="A116" s="157" t="s">
        <v>33</v>
      </c>
      <c r="B116" s="188" t="s">
        <v>337</v>
      </c>
      <c r="C116" s="188" t="s">
        <v>301</v>
      </c>
      <c r="D116" s="152">
        <v>9</v>
      </c>
      <c r="E116" s="152">
        <v>1</v>
      </c>
      <c r="F116" s="167" t="s">
        <v>468</v>
      </c>
      <c r="G116" s="152" t="s">
        <v>301</v>
      </c>
      <c r="H116" s="152">
        <v>10</v>
      </c>
      <c r="I116" s="152">
        <v>2</v>
      </c>
      <c r="J116" s="152">
        <v>30</v>
      </c>
      <c r="K116" s="152">
        <v>0</v>
      </c>
      <c r="L116" s="152">
        <v>30</v>
      </c>
      <c r="M116" s="152"/>
      <c r="N116" s="152">
        <v>1</v>
      </c>
      <c r="O116" s="168" t="s">
        <v>302</v>
      </c>
      <c r="P116" s="149"/>
    </row>
    <row r="117" spans="1:16" ht="19.5" customHeight="1">
      <c r="A117" s="226" t="s">
        <v>34</v>
      </c>
      <c r="B117" s="227" t="s">
        <v>488</v>
      </c>
      <c r="C117" s="227" t="s">
        <v>301</v>
      </c>
      <c r="D117" s="228">
        <v>9</v>
      </c>
      <c r="E117" s="228">
        <v>2</v>
      </c>
      <c r="F117" s="229" t="s">
        <v>489</v>
      </c>
      <c r="G117" s="228" t="s">
        <v>301</v>
      </c>
      <c r="H117" s="228">
        <v>9</v>
      </c>
      <c r="I117" s="228">
        <v>3</v>
      </c>
      <c r="J117" s="228">
        <v>90</v>
      </c>
      <c r="K117" s="228">
        <v>30</v>
      </c>
      <c r="L117" s="228">
        <v>15</v>
      </c>
      <c r="M117" s="228"/>
      <c r="N117" s="228">
        <v>3</v>
      </c>
      <c r="O117" s="230" t="s">
        <v>302</v>
      </c>
      <c r="P117" s="149"/>
    </row>
    <row r="118" spans="1:16" ht="30.75" customHeight="1">
      <c r="A118" s="377" t="s">
        <v>474</v>
      </c>
      <c r="B118" s="378"/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  <c r="N118" s="378"/>
      <c r="O118" s="379"/>
      <c r="P118" s="149"/>
    </row>
    <row r="119" spans="1:16" s="209" customFormat="1" ht="14.25">
      <c r="A119" s="219">
        <v>10</v>
      </c>
      <c r="B119" s="213" t="s">
        <v>463</v>
      </c>
      <c r="C119" s="213" t="s">
        <v>335</v>
      </c>
      <c r="D119" s="212">
        <v>1</v>
      </c>
      <c r="E119" s="212">
        <v>3</v>
      </c>
      <c r="F119" s="214" t="s">
        <v>490</v>
      </c>
      <c r="G119" s="216" t="s">
        <v>335</v>
      </c>
      <c r="H119" s="216" t="s">
        <v>473</v>
      </c>
      <c r="I119" s="216">
        <v>3</v>
      </c>
      <c r="J119" s="216">
        <v>90</v>
      </c>
      <c r="K119" s="216">
        <v>30</v>
      </c>
      <c r="L119" s="216">
        <v>0</v>
      </c>
      <c r="M119" s="216"/>
      <c r="N119" s="216">
        <v>2</v>
      </c>
      <c r="O119" s="220" t="s">
        <v>302</v>
      </c>
      <c r="P119" s="208"/>
    </row>
    <row r="120" spans="1:16" s="209" customFormat="1" ht="28.5">
      <c r="A120" s="219">
        <v>11</v>
      </c>
      <c r="B120" s="213" t="s">
        <v>463</v>
      </c>
      <c r="C120" s="213" t="s">
        <v>335</v>
      </c>
      <c r="D120" s="212">
        <v>1</v>
      </c>
      <c r="E120" s="212">
        <v>4</v>
      </c>
      <c r="F120" s="213" t="s">
        <v>491</v>
      </c>
      <c r="G120" s="216" t="s">
        <v>335</v>
      </c>
      <c r="H120" s="216" t="s">
        <v>475</v>
      </c>
      <c r="I120" s="216">
        <v>3</v>
      </c>
      <c r="J120" s="216">
        <v>90</v>
      </c>
      <c r="K120" s="216">
        <v>30</v>
      </c>
      <c r="L120" s="216">
        <v>0</v>
      </c>
      <c r="M120" s="216"/>
      <c r="N120" s="216">
        <v>2</v>
      </c>
      <c r="O120" s="220" t="s">
        <v>302</v>
      </c>
      <c r="P120" s="208"/>
    </row>
    <row r="121" spans="1:18" s="209" customFormat="1" ht="28.5">
      <c r="A121" s="219">
        <v>12</v>
      </c>
      <c r="B121" s="213" t="s">
        <v>463</v>
      </c>
      <c r="C121" s="213" t="s">
        <v>335</v>
      </c>
      <c r="D121" s="212">
        <v>1</v>
      </c>
      <c r="E121" s="212">
        <v>5</v>
      </c>
      <c r="F121" s="215" t="s">
        <v>492</v>
      </c>
      <c r="G121" s="216" t="s">
        <v>335</v>
      </c>
      <c r="H121" s="216" t="s">
        <v>475</v>
      </c>
      <c r="I121" s="216">
        <v>3</v>
      </c>
      <c r="J121" s="216">
        <v>90</v>
      </c>
      <c r="K121" s="216">
        <v>30</v>
      </c>
      <c r="L121" s="216">
        <v>0</v>
      </c>
      <c r="M121" s="216"/>
      <c r="N121" s="216">
        <v>2</v>
      </c>
      <c r="O121" s="220" t="s">
        <v>302</v>
      </c>
      <c r="P121" s="208"/>
      <c r="Q121" s="210"/>
      <c r="R121" s="211"/>
    </row>
    <row r="122" spans="1:18" s="209" customFormat="1" ht="28.5">
      <c r="A122" s="219">
        <v>13</v>
      </c>
      <c r="B122" s="213" t="s">
        <v>463</v>
      </c>
      <c r="C122" s="213" t="s">
        <v>335</v>
      </c>
      <c r="D122" s="212">
        <v>1</v>
      </c>
      <c r="E122" s="212">
        <v>6</v>
      </c>
      <c r="F122" s="215" t="s">
        <v>493</v>
      </c>
      <c r="G122" s="216" t="s">
        <v>335</v>
      </c>
      <c r="H122" s="216" t="s">
        <v>475</v>
      </c>
      <c r="I122" s="216">
        <v>3</v>
      </c>
      <c r="J122" s="216">
        <v>90</v>
      </c>
      <c r="K122" s="216">
        <v>30</v>
      </c>
      <c r="L122" s="216">
        <v>0</v>
      </c>
      <c r="M122" s="216"/>
      <c r="N122" s="216">
        <v>2</v>
      </c>
      <c r="O122" s="220" t="s">
        <v>302</v>
      </c>
      <c r="P122" s="208"/>
      <c r="Q122" s="210"/>
      <c r="R122" s="211"/>
    </row>
    <row r="123" spans="1:18" s="209" customFormat="1" ht="15">
      <c r="A123" s="219">
        <v>14</v>
      </c>
      <c r="B123" s="213" t="s">
        <v>463</v>
      </c>
      <c r="C123" s="213" t="s">
        <v>335</v>
      </c>
      <c r="D123" s="212">
        <v>1</v>
      </c>
      <c r="E123" s="212">
        <v>7</v>
      </c>
      <c r="F123" s="215" t="s">
        <v>495</v>
      </c>
      <c r="G123" s="216" t="s">
        <v>335</v>
      </c>
      <c r="H123" s="216" t="s">
        <v>496</v>
      </c>
      <c r="I123" s="216">
        <v>3</v>
      </c>
      <c r="J123" s="216">
        <v>90</v>
      </c>
      <c r="K123" s="216">
        <v>30</v>
      </c>
      <c r="L123" s="216">
        <v>0</v>
      </c>
      <c r="M123" s="216"/>
      <c r="N123" s="216">
        <v>2</v>
      </c>
      <c r="O123" s="220" t="s">
        <v>302</v>
      </c>
      <c r="P123" s="208"/>
      <c r="Q123" s="210"/>
      <c r="R123" s="211"/>
    </row>
    <row r="124" spans="1:18" s="209" customFormat="1" ht="26.25" customHeight="1">
      <c r="A124" s="219">
        <v>15</v>
      </c>
      <c r="B124" s="213" t="s">
        <v>463</v>
      </c>
      <c r="C124" s="213" t="s">
        <v>335</v>
      </c>
      <c r="D124" s="212">
        <v>1</v>
      </c>
      <c r="E124" s="212">
        <v>8</v>
      </c>
      <c r="F124" s="215" t="s">
        <v>497</v>
      </c>
      <c r="G124" s="216" t="s">
        <v>335</v>
      </c>
      <c r="H124" s="216" t="s">
        <v>496</v>
      </c>
      <c r="I124" s="216">
        <v>3</v>
      </c>
      <c r="J124" s="216">
        <v>90</v>
      </c>
      <c r="K124" s="216">
        <v>30</v>
      </c>
      <c r="L124" s="216">
        <v>0</v>
      </c>
      <c r="M124" s="216"/>
      <c r="N124" s="216">
        <v>2</v>
      </c>
      <c r="O124" s="220" t="s">
        <v>302</v>
      </c>
      <c r="P124" s="208"/>
      <c r="Q124" s="210"/>
      <c r="R124" s="211"/>
    </row>
    <row r="125" spans="1:18" s="209" customFormat="1" ht="28.5">
      <c r="A125" s="219">
        <v>16</v>
      </c>
      <c r="B125" s="213" t="s">
        <v>463</v>
      </c>
      <c r="C125" s="213" t="s">
        <v>335</v>
      </c>
      <c r="D125" s="212">
        <v>1</v>
      </c>
      <c r="E125" s="212">
        <v>9</v>
      </c>
      <c r="F125" s="213" t="s">
        <v>494</v>
      </c>
      <c r="G125" s="216" t="s">
        <v>335</v>
      </c>
      <c r="H125" s="216" t="s">
        <v>475</v>
      </c>
      <c r="I125" s="216">
        <v>3</v>
      </c>
      <c r="J125" s="216">
        <v>90</v>
      </c>
      <c r="K125" s="216">
        <v>30</v>
      </c>
      <c r="L125" s="216">
        <v>0</v>
      </c>
      <c r="M125" s="216"/>
      <c r="N125" s="216">
        <v>2</v>
      </c>
      <c r="O125" s="220" t="s">
        <v>302</v>
      </c>
      <c r="P125" s="208"/>
      <c r="Q125" s="210"/>
      <c r="R125" s="211"/>
    </row>
    <row r="126" spans="1:16" ht="30.75" customHeight="1">
      <c r="A126" s="377" t="s">
        <v>478</v>
      </c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9"/>
      <c r="P126" s="149"/>
    </row>
    <row r="127" spans="1:16" ht="23.25" customHeight="1">
      <c r="A127" s="377" t="s">
        <v>476</v>
      </c>
      <c r="B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  <c r="O127" s="379"/>
      <c r="P127" s="149"/>
    </row>
    <row r="128" spans="1:15" ht="19.5" customHeight="1" thickBot="1">
      <c r="A128" s="204" t="s">
        <v>351</v>
      </c>
      <c r="B128" s="205" t="s">
        <v>463</v>
      </c>
      <c r="C128" s="205" t="s">
        <v>337</v>
      </c>
      <c r="D128" s="205">
        <v>6</v>
      </c>
      <c r="E128" s="205">
        <v>4</v>
      </c>
      <c r="F128" s="217" t="s">
        <v>477</v>
      </c>
      <c r="G128" s="205" t="s">
        <v>337</v>
      </c>
      <c r="H128" s="205" t="s">
        <v>480</v>
      </c>
      <c r="I128" s="205">
        <v>1</v>
      </c>
      <c r="J128" s="205">
        <v>30</v>
      </c>
      <c r="K128" s="205">
        <v>0</v>
      </c>
      <c r="L128" s="205">
        <v>15</v>
      </c>
      <c r="M128" s="205"/>
      <c r="N128" s="205">
        <v>1</v>
      </c>
      <c r="O128" s="218" t="s">
        <v>302</v>
      </c>
    </row>
    <row r="129" spans="1:15" ht="19.5" customHeight="1">
      <c r="A129" s="289" t="s">
        <v>483</v>
      </c>
      <c r="B129" s="289"/>
      <c r="C129" s="289"/>
      <c r="D129" s="289"/>
      <c r="E129" s="289"/>
      <c r="F129" s="289"/>
      <c r="G129" s="223"/>
      <c r="H129" s="223"/>
      <c r="I129" s="223"/>
      <c r="J129" s="223"/>
      <c r="K129" s="223"/>
      <c r="L129" s="223"/>
      <c r="M129" s="223"/>
      <c r="N129" s="223"/>
      <c r="O129" s="225"/>
    </row>
    <row r="130" spans="1:15" s="133" customFormat="1" ht="15.75" thickBot="1">
      <c r="A130" s="380" t="s">
        <v>479</v>
      </c>
      <c r="B130" s="381"/>
      <c r="C130" s="381"/>
      <c r="D130" s="381"/>
      <c r="E130" s="381"/>
      <c r="F130" s="381"/>
      <c r="G130" s="381"/>
      <c r="H130" s="381"/>
      <c r="I130" s="381"/>
      <c r="J130" s="381"/>
      <c r="K130" s="381"/>
      <c r="L130" s="381"/>
      <c r="M130" s="381"/>
      <c r="N130" s="381"/>
      <c r="O130" s="382"/>
    </row>
    <row r="131" spans="1:16" ht="15.75" customHeight="1" thickBot="1">
      <c r="A131" s="290" t="s">
        <v>470</v>
      </c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92"/>
      <c r="P131" s="149"/>
    </row>
    <row r="132" spans="1:16" ht="30" customHeight="1">
      <c r="A132" s="358" t="s">
        <v>14</v>
      </c>
      <c r="B132" s="360" t="s">
        <v>43</v>
      </c>
      <c r="C132" s="361"/>
      <c r="D132" s="361"/>
      <c r="E132" s="362"/>
      <c r="F132" s="360" t="s">
        <v>273</v>
      </c>
      <c r="G132" s="361"/>
      <c r="H132" s="361"/>
      <c r="I132" s="362"/>
      <c r="J132" s="341" t="s">
        <v>17</v>
      </c>
      <c r="K132" s="341" t="s">
        <v>46</v>
      </c>
      <c r="L132" s="341" t="s">
        <v>45</v>
      </c>
      <c r="M132" s="341" t="s">
        <v>44</v>
      </c>
      <c r="N132" s="354" t="s">
        <v>42</v>
      </c>
      <c r="O132" s="356" t="s">
        <v>47</v>
      </c>
      <c r="P132" s="149"/>
    </row>
    <row r="133" spans="1:16" ht="30" customHeight="1" thickBot="1">
      <c r="A133" s="359"/>
      <c r="B133" s="363"/>
      <c r="C133" s="364"/>
      <c r="D133" s="364"/>
      <c r="E133" s="365"/>
      <c r="F133" s="363"/>
      <c r="G133" s="364"/>
      <c r="H133" s="364"/>
      <c r="I133" s="365"/>
      <c r="J133" s="342"/>
      <c r="K133" s="342"/>
      <c r="L133" s="342"/>
      <c r="M133" s="342"/>
      <c r="N133" s="355"/>
      <c r="O133" s="357"/>
      <c r="P133" s="149"/>
    </row>
    <row r="134" spans="1:16" ht="19.5" customHeight="1">
      <c r="A134" s="203" t="s">
        <v>352</v>
      </c>
      <c r="B134" s="190" t="s">
        <v>463</v>
      </c>
      <c r="C134" s="190" t="s">
        <v>335</v>
      </c>
      <c r="D134" s="146">
        <v>9</v>
      </c>
      <c r="E134" s="146">
        <v>2</v>
      </c>
      <c r="F134" s="348" t="s">
        <v>345</v>
      </c>
      <c r="G134" s="349"/>
      <c r="H134" s="349"/>
      <c r="I134" s="350"/>
      <c r="J134" s="224" t="s">
        <v>335</v>
      </c>
      <c r="K134" s="146">
        <v>10</v>
      </c>
      <c r="L134" s="151">
        <v>2</v>
      </c>
      <c r="M134" s="151"/>
      <c r="N134" s="151">
        <v>30</v>
      </c>
      <c r="O134" s="176" t="s">
        <v>331</v>
      </c>
      <c r="P134" s="149"/>
    </row>
    <row r="135" spans="1:16" ht="19.5" customHeight="1">
      <c r="A135" s="4" t="s">
        <v>353</v>
      </c>
      <c r="B135" s="190" t="s">
        <v>463</v>
      </c>
      <c r="C135" s="190" t="s">
        <v>335</v>
      </c>
      <c r="D135" s="146">
        <v>9</v>
      </c>
      <c r="E135" s="146">
        <v>3</v>
      </c>
      <c r="F135" s="351" t="s">
        <v>346</v>
      </c>
      <c r="G135" s="352"/>
      <c r="H135" s="352"/>
      <c r="I135" s="353"/>
      <c r="J135" s="55" t="s">
        <v>335</v>
      </c>
      <c r="K135" s="146">
        <v>10</v>
      </c>
      <c r="L135" s="152">
        <v>4</v>
      </c>
      <c r="M135" s="152"/>
      <c r="N135" s="152">
        <v>60</v>
      </c>
      <c r="O135" s="176" t="s">
        <v>331</v>
      </c>
      <c r="P135" s="149"/>
    </row>
    <row r="136" spans="1:16" ht="19.5" customHeight="1" thickBot="1">
      <c r="A136" s="204" t="s">
        <v>354</v>
      </c>
      <c r="B136" s="193" t="s">
        <v>463</v>
      </c>
      <c r="C136" s="193" t="s">
        <v>335</v>
      </c>
      <c r="D136" s="148">
        <v>9</v>
      </c>
      <c r="E136" s="148">
        <v>4</v>
      </c>
      <c r="F136" s="343" t="s">
        <v>347</v>
      </c>
      <c r="G136" s="344"/>
      <c r="H136" s="344"/>
      <c r="I136" s="345"/>
      <c r="J136" s="148" t="s">
        <v>335</v>
      </c>
      <c r="K136" s="148">
        <v>10</v>
      </c>
      <c r="L136" s="148">
        <v>6</v>
      </c>
      <c r="M136" s="148"/>
      <c r="N136" s="148">
        <v>90</v>
      </c>
      <c r="O136" s="170" t="s">
        <v>302</v>
      </c>
      <c r="P136" s="149"/>
    </row>
    <row r="137" spans="3:16" ht="15">
      <c r="C137" s="180"/>
      <c r="D137" s="180"/>
      <c r="E137" s="180"/>
      <c r="F137" s="180"/>
      <c r="G137" s="181"/>
      <c r="H137" s="182"/>
      <c r="I137" s="182"/>
      <c r="J137" s="182"/>
      <c r="K137" s="182"/>
      <c r="L137" s="180"/>
      <c r="M137" s="180"/>
      <c r="N137" s="180"/>
      <c r="O137" s="180"/>
      <c r="P137" s="149"/>
    </row>
    <row r="138" spans="3:16" ht="15">
      <c r="C138" s="180"/>
      <c r="D138" s="180"/>
      <c r="E138" s="180"/>
      <c r="F138" s="180"/>
      <c r="G138" s="181"/>
      <c r="H138" s="182"/>
      <c r="I138" s="182"/>
      <c r="J138" s="182"/>
      <c r="K138" s="182"/>
      <c r="L138" s="180"/>
      <c r="M138" s="180"/>
      <c r="N138" s="180"/>
      <c r="O138" s="180"/>
      <c r="P138" s="149"/>
    </row>
    <row r="139" ht="15.75" thickBot="1">
      <c r="P139" s="149"/>
    </row>
    <row r="140" spans="1:16" ht="15.75" thickBot="1">
      <c r="A140" s="307" t="s">
        <v>39</v>
      </c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08"/>
      <c r="O140" s="309"/>
      <c r="P140" s="149"/>
    </row>
    <row r="141" spans="1:16" ht="15.75" customHeight="1">
      <c r="A141" s="299" t="s">
        <v>14</v>
      </c>
      <c r="B141" s="301" t="s">
        <v>40</v>
      </c>
      <c r="C141" s="301"/>
      <c r="D141" s="301"/>
      <c r="E141" s="301"/>
      <c r="F141" s="301"/>
      <c r="G141" s="301"/>
      <c r="H141" s="301"/>
      <c r="I141" s="301"/>
      <c r="J141" s="303" t="s">
        <v>45</v>
      </c>
      <c r="K141" s="303"/>
      <c r="L141" s="303" t="s">
        <v>49</v>
      </c>
      <c r="M141" s="303"/>
      <c r="N141" s="303" t="s">
        <v>41</v>
      </c>
      <c r="O141" s="304"/>
      <c r="P141" s="149"/>
    </row>
    <row r="142" spans="1:15" ht="22.5" customHeight="1" thickBot="1">
      <c r="A142" s="300"/>
      <c r="B142" s="302"/>
      <c r="C142" s="302"/>
      <c r="D142" s="302"/>
      <c r="E142" s="302"/>
      <c r="F142" s="302"/>
      <c r="G142" s="302"/>
      <c r="H142" s="302"/>
      <c r="I142" s="302"/>
      <c r="J142" s="305"/>
      <c r="K142" s="305"/>
      <c r="L142" s="305"/>
      <c r="M142" s="305"/>
      <c r="N142" s="305"/>
      <c r="O142" s="306"/>
    </row>
    <row r="143" spans="1:15" ht="19.5" customHeight="1">
      <c r="A143" s="203" t="s">
        <v>27</v>
      </c>
      <c r="B143" s="346" t="s">
        <v>338</v>
      </c>
      <c r="C143" s="346"/>
      <c r="D143" s="346"/>
      <c r="E143" s="346"/>
      <c r="F143" s="346"/>
      <c r="G143" s="346"/>
      <c r="H143" s="346"/>
      <c r="I143" s="346"/>
      <c r="J143" s="360">
        <v>15</v>
      </c>
      <c r="K143" s="361"/>
      <c r="L143" s="361" t="s">
        <v>486</v>
      </c>
      <c r="M143" s="361"/>
      <c r="N143" s="361" t="s">
        <v>339</v>
      </c>
      <c r="O143" s="374"/>
    </row>
    <row r="144" spans="1:15" ht="19.5" customHeight="1">
      <c r="A144" s="4">
        <v>2</v>
      </c>
      <c r="B144" s="286" t="s">
        <v>341</v>
      </c>
      <c r="C144" s="287"/>
      <c r="D144" s="287"/>
      <c r="E144" s="287"/>
      <c r="F144" s="287"/>
      <c r="G144" s="287"/>
      <c r="H144" s="287"/>
      <c r="I144" s="288"/>
      <c r="J144" s="372"/>
      <c r="K144" s="373"/>
      <c r="L144" s="373"/>
      <c r="M144" s="373"/>
      <c r="N144" s="373"/>
      <c r="O144" s="375"/>
    </row>
    <row r="145" spans="1:15" ht="19.5" customHeight="1">
      <c r="A145" s="4">
        <v>3</v>
      </c>
      <c r="B145" s="286" t="s">
        <v>413</v>
      </c>
      <c r="C145" s="287"/>
      <c r="D145" s="287"/>
      <c r="E145" s="287"/>
      <c r="F145" s="287"/>
      <c r="G145" s="287"/>
      <c r="H145" s="287"/>
      <c r="I145" s="288"/>
      <c r="J145" s="372"/>
      <c r="K145" s="373"/>
      <c r="L145" s="373"/>
      <c r="M145" s="373"/>
      <c r="N145" s="373"/>
      <c r="O145" s="375"/>
    </row>
    <row r="146" spans="1:15" ht="19.5" customHeight="1">
      <c r="A146" s="56">
        <v>4</v>
      </c>
      <c r="B146" s="347" t="s">
        <v>340</v>
      </c>
      <c r="C146" s="347"/>
      <c r="D146" s="347"/>
      <c r="E146" s="347"/>
      <c r="F146" s="347"/>
      <c r="G146" s="347"/>
      <c r="H146" s="347"/>
      <c r="I146" s="347"/>
      <c r="J146" s="372"/>
      <c r="K146" s="373"/>
      <c r="L146" s="373"/>
      <c r="M146" s="373"/>
      <c r="N146" s="373"/>
      <c r="O146" s="375"/>
    </row>
    <row r="147" spans="1:15" ht="30" customHeight="1" thickBot="1">
      <c r="A147" s="204" t="s">
        <v>31</v>
      </c>
      <c r="B147" s="369" t="s">
        <v>481</v>
      </c>
      <c r="C147" s="370"/>
      <c r="D147" s="370"/>
      <c r="E147" s="370"/>
      <c r="F147" s="370"/>
      <c r="G147" s="370"/>
      <c r="H147" s="370"/>
      <c r="I147" s="371"/>
      <c r="J147" s="363"/>
      <c r="K147" s="364"/>
      <c r="L147" s="364"/>
      <c r="M147" s="364"/>
      <c r="N147" s="364"/>
      <c r="O147" s="376"/>
    </row>
    <row r="148" spans="1:15" ht="15.75" thickBot="1">
      <c r="A148" s="293" t="s">
        <v>50</v>
      </c>
      <c r="B148" s="294"/>
      <c r="C148" s="294"/>
      <c r="D148" s="294"/>
      <c r="E148" s="294"/>
      <c r="F148" s="294"/>
      <c r="G148" s="294"/>
      <c r="H148" s="294"/>
      <c r="I148" s="295"/>
      <c r="J148" s="296">
        <v>15</v>
      </c>
      <c r="K148" s="297"/>
      <c r="L148" s="297"/>
      <c r="M148" s="297"/>
      <c r="N148" s="297"/>
      <c r="O148" s="298"/>
    </row>
    <row r="151" spans="1:15" s="133" customFormat="1" ht="15">
      <c r="A151" s="340" t="s">
        <v>499</v>
      </c>
      <c r="B151" s="340"/>
      <c r="C151" s="340"/>
      <c r="D151" s="340"/>
      <c r="E151" s="340"/>
      <c r="F151" s="340"/>
      <c r="G151" s="340"/>
      <c r="H151" s="340"/>
      <c r="I151" s="340"/>
      <c r="J151" s="134"/>
      <c r="K151" s="134"/>
      <c r="L151" s="339" t="s">
        <v>260</v>
      </c>
      <c r="M151" s="339"/>
      <c r="N151" s="339"/>
      <c r="O151" s="339"/>
    </row>
  </sheetData>
  <sheetProtection formatCells="0" formatRows="0" insertRows="0" insertHyperlinks="0" deleteColumns="0" deleteRows="0" selectLockedCells="1" sort="0" autoFilter="0" pivotTables="0"/>
  <protectedRanges>
    <protectedRange sqref="C8:C64 K107:O108 J137:J143 J145:J147 B7:C7 C75:C78 B65:C74 C81:C85 B79:C80 B113:O114 D107:E112 G107:J112 F107 C109:O112 B115:E115 G115:O115 K137:O147 B137:I147 B107:C108 D7:O85 B116:O126 A131:A147 B131:O136 A126:O127 A7:A125 B86:O106" name="UP Content"/>
    <protectedRange sqref="J143 A143:I147 K143:O147 J145:J147" name="unlock"/>
    <protectedRange sqref="F115" name="UP Content_1"/>
    <protectedRange sqref="A128:O129" name="UP Content_2"/>
  </protectedRanges>
  <mergeCells count="54">
    <mergeCell ref="A108:O108"/>
    <mergeCell ref="B147:I147"/>
    <mergeCell ref="J143:K147"/>
    <mergeCell ref="L143:M147"/>
    <mergeCell ref="N143:O147"/>
    <mergeCell ref="A118:O118"/>
    <mergeCell ref="A126:O126"/>
    <mergeCell ref="A127:O127"/>
    <mergeCell ref="A130:O130"/>
    <mergeCell ref="L132:L133"/>
    <mergeCell ref="M132:M133"/>
    <mergeCell ref="N132:N133"/>
    <mergeCell ref="O132:O133"/>
    <mergeCell ref="A132:A133"/>
    <mergeCell ref="B132:E133"/>
    <mergeCell ref="F132:I133"/>
    <mergeCell ref="L151:O151"/>
    <mergeCell ref="A151:I151"/>
    <mergeCell ref="J132:J133"/>
    <mergeCell ref="K132:K133"/>
    <mergeCell ref="F136:I136"/>
    <mergeCell ref="B143:I143"/>
    <mergeCell ref="B145:I145"/>
    <mergeCell ref="B146:I146"/>
    <mergeCell ref="F134:I134"/>
    <mergeCell ref="F135:I135"/>
    <mergeCell ref="J3:M3"/>
    <mergeCell ref="A87:O87"/>
    <mergeCell ref="N3:N4"/>
    <mergeCell ref="O3:O4"/>
    <mergeCell ref="B5:E5"/>
    <mergeCell ref="A80:O80"/>
    <mergeCell ref="A6:O6"/>
    <mergeCell ref="A66:O66"/>
    <mergeCell ref="A140:O140"/>
    <mergeCell ref="F1:O1"/>
    <mergeCell ref="A2:E2"/>
    <mergeCell ref="F2:O2"/>
    <mergeCell ref="A3:A4"/>
    <mergeCell ref="B3:E4"/>
    <mergeCell ref="F3:F4"/>
    <mergeCell ref="G3:G4"/>
    <mergeCell ref="H3:H4"/>
    <mergeCell ref="I3:I4"/>
    <mergeCell ref="B144:I144"/>
    <mergeCell ref="A129:F129"/>
    <mergeCell ref="A131:O131"/>
    <mergeCell ref="A148:I148"/>
    <mergeCell ref="J148:O148"/>
    <mergeCell ref="A141:A142"/>
    <mergeCell ref="B141:I142"/>
    <mergeCell ref="N141:O142"/>
    <mergeCell ref="L141:M142"/>
    <mergeCell ref="J141:K142"/>
  </mergeCells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2"/>
  <sheetViews>
    <sheetView zoomScalePageLayoutView="0" workbookViewId="0" topLeftCell="A1">
      <selection activeCell="V9" sqref="V9"/>
    </sheetView>
  </sheetViews>
  <sheetFormatPr defaultColWidth="9.140625" defaultRowHeight="15"/>
  <cols>
    <col min="1" max="1" width="11.00390625" style="125" customWidth="1"/>
    <col min="2" max="31" width="3.28125" style="125" customWidth="1"/>
    <col min="32" max="33" width="2.7109375" style="125" customWidth="1"/>
    <col min="34" max="34" width="3.00390625" style="125" customWidth="1"/>
    <col min="35" max="35" width="2.28125" style="5" customWidth="1"/>
    <col min="36" max="36" width="2.140625" style="5" customWidth="1"/>
    <col min="37" max="40" width="3.28125" style="5" customWidth="1"/>
    <col min="41" max="16384" width="9.140625" style="5" customWidth="1"/>
  </cols>
  <sheetData>
    <row r="1" spans="1:40" s="128" customFormat="1" ht="15">
      <c r="A1" s="383" t="s">
        <v>51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</row>
    <row r="2" spans="1:40" s="128" customFormat="1" ht="15.75">
      <c r="A2" s="384" t="s">
        <v>52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</row>
    <row r="3" spans="1:40" s="128" customFormat="1" ht="15">
      <c r="A3" s="385" t="str">
        <f>CONCATENATE("Специалност ",'Титулна страница'!A19," ",'Титулна страница'!A21)</f>
        <v>Специалност Славянска филология Магистър след средно образование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</row>
    <row r="4" spans="1:40" s="128" customFormat="1" ht="17.25" customHeight="1" thickBot="1">
      <c r="A4" s="386" t="s">
        <v>75</v>
      </c>
      <c r="B4" s="386"/>
      <c r="C4" s="386"/>
      <c r="D4" s="386"/>
      <c r="E4" s="386"/>
      <c r="F4" s="386" t="str">
        <f>IF('Титулна страница'!D23=0," ",'Титулна страница'!D23)</f>
        <v>редовна форма на обучение</v>
      </c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126"/>
      <c r="V4" s="390" t="s">
        <v>258</v>
      </c>
      <c r="W4" s="390"/>
      <c r="X4" s="390"/>
      <c r="Y4" s="390"/>
      <c r="Z4" s="390"/>
      <c r="AA4" s="390"/>
      <c r="AB4" s="390"/>
      <c r="AC4" s="390"/>
      <c r="AD4" s="390"/>
      <c r="AE4" s="390"/>
      <c r="AF4" s="391" t="str">
        <f>IF('Титулна страница'!I25=0," ",'Титулна страница'!I25)</f>
        <v>10 /десет/ семестъра</v>
      </c>
      <c r="AG4" s="390"/>
      <c r="AH4" s="390"/>
      <c r="AI4" s="390"/>
      <c r="AJ4" s="390"/>
      <c r="AK4" s="390"/>
      <c r="AL4" s="390"/>
      <c r="AM4" s="390"/>
      <c r="AN4" s="390"/>
    </row>
    <row r="5" spans="1:40" ht="15.75" customHeight="1" thickBot="1">
      <c r="A5" s="387" t="s">
        <v>53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9"/>
    </row>
    <row r="6" spans="1:40" ht="15">
      <c r="A6" s="395" t="s">
        <v>54</v>
      </c>
      <c r="B6" s="392" t="s">
        <v>55</v>
      </c>
      <c r="C6" s="393"/>
      <c r="D6" s="394"/>
      <c r="E6" s="392" t="s">
        <v>56</v>
      </c>
      <c r="F6" s="393"/>
      <c r="G6" s="394"/>
      <c r="H6" s="392" t="s">
        <v>57</v>
      </c>
      <c r="I6" s="397"/>
      <c r="J6" s="398"/>
      <c r="K6" s="392" t="s">
        <v>58</v>
      </c>
      <c r="L6" s="393"/>
      <c r="M6" s="394"/>
      <c r="N6" s="392" t="s">
        <v>59</v>
      </c>
      <c r="O6" s="393"/>
      <c r="P6" s="394"/>
      <c r="Q6" s="392" t="s">
        <v>60</v>
      </c>
      <c r="R6" s="393"/>
      <c r="S6" s="394"/>
      <c r="T6" s="392" t="s">
        <v>61</v>
      </c>
      <c r="U6" s="393"/>
      <c r="V6" s="394"/>
      <c r="W6" s="392" t="s">
        <v>62</v>
      </c>
      <c r="X6" s="393"/>
      <c r="Y6" s="394"/>
      <c r="Z6" s="392" t="s">
        <v>63</v>
      </c>
      <c r="AA6" s="393"/>
      <c r="AB6" s="394"/>
      <c r="AC6" s="392" t="s">
        <v>64</v>
      </c>
      <c r="AD6" s="393"/>
      <c r="AE6" s="394"/>
      <c r="AF6" s="407" t="s">
        <v>190</v>
      </c>
      <c r="AG6" s="408"/>
      <c r="AH6" s="409"/>
      <c r="AI6" s="392" t="s">
        <v>191</v>
      </c>
      <c r="AJ6" s="393"/>
      <c r="AK6" s="394"/>
      <c r="AL6" s="407" t="s">
        <v>65</v>
      </c>
      <c r="AM6" s="408"/>
      <c r="AN6" s="409"/>
    </row>
    <row r="7" spans="1:40" ht="179.25" thickBot="1">
      <c r="A7" s="396"/>
      <c r="B7" s="136" t="s">
        <v>272</v>
      </c>
      <c r="C7" s="137" t="s">
        <v>66</v>
      </c>
      <c r="D7" s="138" t="s">
        <v>67</v>
      </c>
      <c r="E7" s="136" t="s">
        <v>272</v>
      </c>
      <c r="F7" s="137" t="s">
        <v>66</v>
      </c>
      <c r="G7" s="138" t="s">
        <v>67</v>
      </c>
      <c r="H7" s="136" t="s">
        <v>272</v>
      </c>
      <c r="I7" s="137" t="s">
        <v>66</v>
      </c>
      <c r="J7" s="138" t="s">
        <v>67</v>
      </c>
      <c r="K7" s="136" t="s">
        <v>272</v>
      </c>
      <c r="L7" s="137" t="s">
        <v>66</v>
      </c>
      <c r="M7" s="138" t="s">
        <v>67</v>
      </c>
      <c r="N7" s="136" t="s">
        <v>272</v>
      </c>
      <c r="O7" s="137" t="s">
        <v>66</v>
      </c>
      <c r="P7" s="138" t="s">
        <v>67</v>
      </c>
      <c r="Q7" s="136" t="s">
        <v>272</v>
      </c>
      <c r="R7" s="137" t="s">
        <v>66</v>
      </c>
      <c r="S7" s="138" t="s">
        <v>67</v>
      </c>
      <c r="T7" s="136" t="s">
        <v>272</v>
      </c>
      <c r="U7" s="137" t="s">
        <v>66</v>
      </c>
      <c r="V7" s="138" t="s">
        <v>67</v>
      </c>
      <c r="W7" s="136" t="s">
        <v>272</v>
      </c>
      <c r="X7" s="137" t="s">
        <v>66</v>
      </c>
      <c r="Y7" s="138" t="s">
        <v>67</v>
      </c>
      <c r="Z7" s="136" t="s">
        <v>272</v>
      </c>
      <c r="AA7" s="137" t="s">
        <v>66</v>
      </c>
      <c r="AB7" s="138" t="s">
        <v>67</v>
      </c>
      <c r="AC7" s="136" t="s">
        <v>272</v>
      </c>
      <c r="AD7" s="137" t="s">
        <v>66</v>
      </c>
      <c r="AE7" s="138" t="s">
        <v>67</v>
      </c>
      <c r="AF7" s="136" t="s">
        <v>272</v>
      </c>
      <c r="AG7" s="137" t="s">
        <v>66</v>
      </c>
      <c r="AH7" s="138" t="s">
        <v>67</v>
      </c>
      <c r="AI7" s="136" t="s">
        <v>272</v>
      </c>
      <c r="AJ7" s="137" t="s">
        <v>66</v>
      </c>
      <c r="AK7" s="138" t="s">
        <v>67</v>
      </c>
      <c r="AL7" s="139" t="s">
        <v>272</v>
      </c>
      <c r="AM7" s="140" t="s">
        <v>66</v>
      </c>
      <c r="AN7" s="111" t="s">
        <v>67</v>
      </c>
    </row>
    <row r="8" spans="1:40" ht="37.5" customHeight="1">
      <c r="A8" s="121" t="s">
        <v>25</v>
      </c>
      <c r="B8" s="35">
        <v>390</v>
      </c>
      <c r="C8" s="36">
        <v>30</v>
      </c>
      <c r="D8" s="37">
        <v>6</v>
      </c>
      <c r="E8" s="35">
        <v>360</v>
      </c>
      <c r="F8" s="36">
        <v>30</v>
      </c>
      <c r="G8" s="37">
        <v>6</v>
      </c>
      <c r="H8" s="35">
        <v>360</v>
      </c>
      <c r="I8" s="36">
        <v>30</v>
      </c>
      <c r="J8" s="37">
        <v>7</v>
      </c>
      <c r="K8" s="35">
        <v>390</v>
      </c>
      <c r="L8" s="36">
        <v>30</v>
      </c>
      <c r="M8" s="37">
        <v>6</v>
      </c>
      <c r="N8" s="35">
        <v>405</v>
      </c>
      <c r="O8" s="36">
        <v>24</v>
      </c>
      <c r="P8" s="37">
        <v>5</v>
      </c>
      <c r="Q8" s="35">
        <v>405</v>
      </c>
      <c r="R8" s="36">
        <v>30</v>
      </c>
      <c r="S8" s="37">
        <v>6</v>
      </c>
      <c r="T8" s="35">
        <v>420</v>
      </c>
      <c r="U8" s="36">
        <v>30</v>
      </c>
      <c r="V8" s="37">
        <v>6</v>
      </c>
      <c r="W8" s="35">
        <v>330</v>
      </c>
      <c r="X8" s="36">
        <v>30</v>
      </c>
      <c r="Y8" s="37">
        <v>5</v>
      </c>
      <c r="Z8" s="35">
        <v>420</v>
      </c>
      <c r="AA8" s="36">
        <v>30</v>
      </c>
      <c r="AB8" s="37">
        <v>8</v>
      </c>
      <c r="AC8" s="35">
        <v>150</v>
      </c>
      <c r="AD8" s="36">
        <v>11</v>
      </c>
      <c r="AE8" s="37">
        <v>3</v>
      </c>
      <c r="AF8" s="38"/>
      <c r="AG8" s="39"/>
      <c r="AH8" s="40"/>
      <c r="AI8" s="112"/>
      <c r="AJ8" s="113"/>
      <c r="AK8" s="114"/>
      <c r="AL8" s="103">
        <f aca="true" t="shared" si="0" ref="AL8:AN10">IF(SUM(AI8,AF8,AC8,Z8,W8,T8,Q8,N8,K8,H8,E8,B8)=0," ",SUM(AI8,AF8,AC8,Z8,W8,T8,Q8,N8,K8,H8,E8,B8))</f>
        <v>3630</v>
      </c>
      <c r="AM8" s="104">
        <f t="shared" si="0"/>
        <v>275</v>
      </c>
      <c r="AN8" s="105">
        <f t="shared" si="0"/>
        <v>58</v>
      </c>
    </row>
    <row r="9" spans="1:40" ht="37.5" customHeight="1">
      <c r="A9" s="122" t="s">
        <v>68</v>
      </c>
      <c r="B9" s="41"/>
      <c r="C9" s="42"/>
      <c r="D9" s="43"/>
      <c r="E9" s="44"/>
      <c r="F9" s="42"/>
      <c r="G9" s="43"/>
      <c r="H9" s="41"/>
      <c r="I9" s="42"/>
      <c r="J9" s="43"/>
      <c r="K9" s="41"/>
      <c r="L9" s="42"/>
      <c r="M9" s="43"/>
      <c r="N9" s="41">
        <v>90</v>
      </c>
      <c r="O9" s="42">
        <v>6</v>
      </c>
      <c r="P9" s="201" t="s">
        <v>29</v>
      </c>
      <c r="Q9" s="41"/>
      <c r="R9" s="42"/>
      <c r="S9" s="43"/>
      <c r="T9" s="41"/>
      <c r="U9" s="42"/>
      <c r="V9" s="43"/>
      <c r="W9" s="41"/>
      <c r="X9" s="42"/>
      <c r="Y9" s="43"/>
      <c r="Z9" s="41"/>
      <c r="AA9" s="42"/>
      <c r="AB9" s="43"/>
      <c r="AC9" s="41">
        <v>60</v>
      </c>
      <c r="AD9" s="42">
        <v>4</v>
      </c>
      <c r="AE9" s="43">
        <v>2</v>
      </c>
      <c r="AF9" s="45"/>
      <c r="AG9" s="46"/>
      <c r="AH9" s="47"/>
      <c r="AI9" s="115"/>
      <c r="AJ9" s="116"/>
      <c r="AK9" s="117"/>
      <c r="AL9" s="106">
        <f t="shared" si="0"/>
        <v>150</v>
      </c>
      <c r="AM9" s="107">
        <f t="shared" si="0"/>
        <v>10</v>
      </c>
      <c r="AN9" s="108">
        <v>5</v>
      </c>
    </row>
    <row r="10" spans="1:40" ht="30.75" customHeight="1" thickBot="1">
      <c r="A10" s="123" t="s">
        <v>69</v>
      </c>
      <c r="B10" s="48"/>
      <c r="C10" s="49"/>
      <c r="D10" s="50"/>
      <c r="E10" s="51"/>
      <c r="F10" s="49"/>
      <c r="G10" s="50"/>
      <c r="H10" s="48"/>
      <c r="I10" s="49"/>
      <c r="J10" s="50"/>
      <c r="K10" s="48"/>
      <c r="L10" s="49"/>
      <c r="M10" s="50"/>
      <c r="N10" s="48"/>
      <c r="O10" s="49"/>
      <c r="P10" s="50"/>
      <c r="Q10" s="48"/>
      <c r="R10" s="49"/>
      <c r="S10" s="50"/>
      <c r="T10" s="48"/>
      <c r="U10" s="49"/>
      <c r="V10" s="50"/>
      <c r="W10" s="48"/>
      <c r="X10" s="49"/>
      <c r="Y10" s="50"/>
      <c r="Z10" s="48"/>
      <c r="AA10" s="49"/>
      <c r="AB10" s="50"/>
      <c r="AC10" s="48"/>
      <c r="AD10" s="49"/>
      <c r="AE10" s="50"/>
      <c r="AF10" s="52"/>
      <c r="AG10" s="53"/>
      <c r="AH10" s="54"/>
      <c r="AI10" s="118"/>
      <c r="AJ10" s="119"/>
      <c r="AK10" s="120"/>
      <c r="AL10" s="109" t="str">
        <f t="shared" si="0"/>
        <v> </v>
      </c>
      <c r="AM10" s="110" t="str">
        <f t="shared" si="0"/>
        <v> </v>
      </c>
      <c r="AN10" s="111" t="str">
        <f t="shared" si="0"/>
        <v> </v>
      </c>
    </row>
    <row r="11" spans="1:40" s="128" customFormat="1" ht="37.5" customHeight="1" thickBot="1">
      <c r="A11" s="129" t="s">
        <v>70</v>
      </c>
      <c r="B11" s="95">
        <f>IF(SUM(B8:B10)=0," ",SUM(B8:B10))</f>
        <v>390</v>
      </c>
      <c r="C11" s="96">
        <f aca="true" t="shared" si="1" ref="C11:AK11">IF(SUM(C8:C10)=0," ",SUM(C8:C10))</f>
        <v>30</v>
      </c>
      <c r="D11" s="97">
        <f t="shared" si="1"/>
        <v>6</v>
      </c>
      <c r="E11" s="98">
        <f t="shared" si="1"/>
        <v>360</v>
      </c>
      <c r="F11" s="96">
        <f t="shared" si="1"/>
        <v>30</v>
      </c>
      <c r="G11" s="99">
        <f t="shared" si="1"/>
        <v>6</v>
      </c>
      <c r="H11" s="95">
        <f>IF(SUM(H8:H10)=0," ",SUM(H8:H10))</f>
        <v>360</v>
      </c>
      <c r="I11" s="96">
        <f t="shared" si="1"/>
        <v>30</v>
      </c>
      <c r="J11" s="97">
        <f t="shared" si="1"/>
        <v>7</v>
      </c>
      <c r="K11" s="98">
        <f t="shared" si="1"/>
        <v>390</v>
      </c>
      <c r="L11" s="96">
        <f t="shared" si="1"/>
        <v>30</v>
      </c>
      <c r="M11" s="99">
        <f t="shared" si="1"/>
        <v>6</v>
      </c>
      <c r="N11" s="95">
        <f t="shared" si="1"/>
        <v>495</v>
      </c>
      <c r="O11" s="96">
        <f t="shared" si="1"/>
        <v>30</v>
      </c>
      <c r="P11" s="97">
        <v>8</v>
      </c>
      <c r="Q11" s="98">
        <f t="shared" si="1"/>
        <v>405</v>
      </c>
      <c r="R11" s="96">
        <f t="shared" si="1"/>
        <v>30</v>
      </c>
      <c r="S11" s="99">
        <f t="shared" si="1"/>
        <v>6</v>
      </c>
      <c r="T11" s="95">
        <f t="shared" si="1"/>
        <v>420</v>
      </c>
      <c r="U11" s="96">
        <f t="shared" si="1"/>
        <v>30</v>
      </c>
      <c r="V11" s="97">
        <f t="shared" si="1"/>
        <v>6</v>
      </c>
      <c r="W11" s="98">
        <f t="shared" si="1"/>
        <v>330</v>
      </c>
      <c r="X11" s="96">
        <f t="shared" si="1"/>
        <v>30</v>
      </c>
      <c r="Y11" s="99">
        <f t="shared" si="1"/>
        <v>5</v>
      </c>
      <c r="Z11" s="95">
        <f t="shared" si="1"/>
        <v>420</v>
      </c>
      <c r="AA11" s="96">
        <f t="shared" si="1"/>
        <v>30</v>
      </c>
      <c r="AB11" s="97">
        <f t="shared" si="1"/>
        <v>8</v>
      </c>
      <c r="AC11" s="98">
        <f t="shared" si="1"/>
        <v>210</v>
      </c>
      <c r="AD11" s="96">
        <f t="shared" si="1"/>
        <v>15</v>
      </c>
      <c r="AE11" s="99">
        <f t="shared" si="1"/>
        <v>5</v>
      </c>
      <c r="AF11" s="95" t="str">
        <f t="shared" si="1"/>
        <v> </v>
      </c>
      <c r="AG11" s="96" t="str">
        <f t="shared" si="1"/>
        <v> </v>
      </c>
      <c r="AH11" s="97" t="str">
        <f t="shared" si="1"/>
        <v> </v>
      </c>
      <c r="AI11" s="98" t="str">
        <f t="shared" si="1"/>
        <v> </v>
      </c>
      <c r="AJ11" s="96" t="str">
        <f t="shared" si="1"/>
        <v> </v>
      </c>
      <c r="AK11" s="97" t="str">
        <f t="shared" si="1"/>
        <v> </v>
      </c>
      <c r="AL11" s="100">
        <f>IF(SUM(AL8:AL10)=0," ",SUM(AL8:AL10))</f>
        <v>3780</v>
      </c>
      <c r="AM11" s="101">
        <f>IF(SUM(AJ11,AG11,AD11,AA11,X11,U11,R11,O11,L11,I11,F11,C11)=0," ",SUM(AJ11,AG11,AD11,AA11,X11,U11,R11,O11,L11,I11,F11,C11))</f>
        <v>285</v>
      </c>
      <c r="AN11" s="102">
        <f>IF(SUM(AK11,AH11,AE11,AB11,Y11,V11,S11,P11,M11,J11,G11,D11)=0," ",SUM(AK11,AH11,AE11,AB11,Y11,V11,S11,P11,M11,J11,G11,D11))</f>
        <v>63</v>
      </c>
    </row>
    <row r="12" spans="1:34" ht="11.25" customHeight="1" thickBo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</row>
    <row r="13" spans="1:40" ht="30.75" customHeight="1" thickBot="1">
      <c r="A13" s="435" t="s">
        <v>40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36"/>
      <c r="T13" s="401" t="s">
        <v>71</v>
      </c>
      <c r="U13" s="405"/>
      <c r="V13" s="405"/>
      <c r="W13" s="405"/>
      <c r="X13" s="405"/>
      <c r="Y13" s="399" t="s">
        <v>73</v>
      </c>
      <c r="Z13" s="400"/>
      <c r="AA13" s="400"/>
      <c r="AB13" s="401"/>
      <c r="AC13" s="402" t="s">
        <v>192</v>
      </c>
      <c r="AD13" s="403"/>
      <c r="AE13" s="403"/>
      <c r="AF13" s="403"/>
      <c r="AG13" s="403"/>
      <c r="AH13" s="406"/>
      <c r="AI13" s="402" t="s">
        <v>41</v>
      </c>
      <c r="AJ13" s="403"/>
      <c r="AK13" s="403"/>
      <c r="AL13" s="403"/>
      <c r="AM13" s="403"/>
      <c r="AN13" s="404"/>
    </row>
    <row r="14" spans="1:40" ht="15.75" customHeight="1">
      <c r="A14" s="437" t="s">
        <v>338</v>
      </c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9"/>
      <c r="T14" s="416">
        <v>15</v>
      </c>
      <c r="U14" s="417"/>
      <c r="V14" s="417"/>
      <c r="W14" s="417"/>
      <c r="X14" s="417"/>
      <c r="Y14" s="422"/>
      <c r="Z14" s="422"/>
      <c r="AA14" s="422"/>
      <c r="AB14" s="422"/>
      <c r="AC14" s="422" t="s">
        <v>486</v>
      </c>
      <c r="AD14" s="422"/>
      <c r="AE14" s="422"/>
      <c r="AF14" s="422"/>
      <c r="AG14" s="422"/>
      <c r="AH14" s="422"/>
      <c r="AI14" s="422" t="s">
        <v>339</v>
      </c>
      <c r="AJ14" s="422"/>
      <c r="AK14" s="422"/>
      <c r="AL14" s="422"/>
      <c r="AM14" s="422"/>
      <c r="AN14" s="425"/>
    </row>
    <row r="15" spans="1:40" ht="15.75" customHeight="1">
      <c r="A15" s="440" t="s">
        <v>341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2"/>
      <c r="T15" s="418"/>
      <c r="U15" s="419"/>
      <c r="V15" s="419"/>
      <c r="W15" s="419"/>
      <c r="X15" s="419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6"/>
    </row>
    <row r="16" spans="1:40" ht="15.75" customHeight="1" thickBot="1">
      <c r="A16" s="410" t="s">
        <v>413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2"/>
      <c r="T16" s="418"/>
      <c r="U16" s="419"/>
      <c r="V16" s="419"/>
      <c r="W16" s="419"/>
      <c r="X16" s="419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6"/>
    </row>
    <row r="17" spans="1:40" ht="15.75" customHeight="1" thickBot="1">
      <c r="A17" s="410" t="s">
        <v>340</v>
      </c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2"/>
      <c r="T17" s="418"/>
      <c r="U17" s="419"/>
      <c r="V17" s="419"/>
      <c r="W17" s="419"/>
      <c r="X17" s="419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6"/>
    </row>
    <row r="18" spans="1:40" ht="30.75" customHeight="1" thickBot="1">
      <c r="A18" s="413" t="s">
        <v>471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5"/>
      <c r="T18" s="420"/>
      <c r="U18" s="421"/>
      <c r="V18" s="421"/>
      <c r="W18" s="421"/>
      <c r="X18" s="421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7"/>
    </row>
    <row r="19" spans="1:40" s="128" customFormat="1" ht="15.75" customHeight="1" thickBot="1">
      <c r="A19" s="445" t="s">
        <v>74</v>
      </c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7"/>
      <c r="T19" s="443">
        <f>'Учебен план'!J148</f>
        <v>15</v>
      </c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4"/>
    </row>
    <row r="20" spans="1:40" s="128" customFormat="1" ht="15.75" thickBot="1">
      <c r="A20" s="432" t="s">
        <v>72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4"/>
    </row>
    <row r="21" spans="1:40" s="128" customFormat="1" ht="15.75" thickBot="1">
      <c r="A21" s="429" t="str">
        <f>'Титулна страница'!A29:R29</f>
        <v>Магистър по славистика ( с един от петте профила: полски, словашки, сръбски и хърватски, украински, чешки) и българистика                                                                                                                                                                                                                *избралите педагогическия модул получават и квалификация : учител по български език и литература </v>
      </c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1"/>
    </row>
    <row r="22" spans="1:40" ht="15">
      <c r="A22" s="428" t="s">
        <v>503</v>
      </c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339" t="s">
        <v>260</v>
      </c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</row>
  </sheetData>
  <sheetProtection formatCells="0" formatRows="0" insertRows="0" insertHyperlinks="0" deleteColumns="0" deleteRows="0" selectLockedCells="1" sort="0" autoFilter="0" pivotTables="0"/>
  <protectedRanges>
    <protectedRange sqref="A14:AN18" name="diplomirane"/>
    <protectedRange sqref="A19:AN19" name="hkreditiocenki"/>
  </protectedRanges>
  <mergeCells count="42">
    <mergeCell ref="AC22:AN22"/>
    <mergeCell ref="A22:AB22"/>
    <mergeCell ref="A21:AN21"/>
    <mergeCell ref="A20:AN20"/>
    <mergeCell ref="A13:S13"/>
    <mergeCell ref="A14:S14"/>
    <mergeCell ref="A15:S15"/>
    <mergeCell ref="A17:S17"/>
    <mergeCell ref="T19:AN19"/>
    <mergeCell ref="A19:S19"/>
    <mergeCell ref="A16:S16"/>
    <mergeCell ref="A18:S18"/>
    <mergeCell ref="T14:X18"/>
    <mergeCell ref="Y14:AB18"/>
    <mergeCell ref="AC14:AH18"/>
    <mergeCell ref="AI14:AN18"/>
    <mergeCell ref="Y13:AB13"/>
    <mergeCell ref="AI13:AN13"/>
    <mergeCell ref="T13:X13"/>
    <mergeCell ref="AC13:AH13"/>
    <mergeCell ref="AL6:AN6"/>
    <mergeCell ref="AI6:AK6"/>
    <mergeCell ref="AF6:AH6"/>
    <mergeCell ref="T6:V6"/>
    <mergeCell ref="W6:Y6"/>
    <mergeCell ref="Z6:AB6"/>
    <mergeCell ref="AC6:AE6"/>
    <mergeCell ref="A6:A7"/>
    <mergeCell ref="B6:D6"/>
    <mergeCell ref="E6:G6"/>
    <mergeCell ref="H6:J6"/>
    <mergeCell ref="K6:M6"/>
    <mergeCell ref="N6:P6"/>
    <mergeCell ref="Q6:S6"/>
    <mergeCell ref="A1:AN1"/>
    <mergeCell ref="A2:AN2"/>
    <mergeCell ref="A3:AN3"/>
    <mergeCell ref="A4:E4"/>
    <mergeCell ref="F4:T4"/>
    <mergeCell ref="A5:AN5"/>
    <mergeCell ref="V4:AE4"/>
    <mergeCell ref="AF4:AN4"/>
  </mergeCells>
  <printOptions/>
  <pageMargins left="0" right="0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">
      <selection activeCell="L29" sqref="L29"/>
    </sheetView>
  </sheetViews>
  <sheetFormatPr defaultColWidth="9.140625" defaultRowHeight="15"/>
  <cols>
    <col min="1" max="1" width="4.28125" style="10" customWidth="1"/>
    <col min="2" max="9" width="9.140625" style="3" customWidth="1"/>
  </cols>
  <sheetData>
    <row r="1" spans="1:10" ht="15.75">
      <c r="A1" s="452" t="s">
        <v>76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1:10" ht="15">
      <c r="A2" s="453" t="s">
        <v>77</v>
      </c>
      <c r="B2" s="453"/>
      <c r="C2" s="453"/>
      <c r="D2" s="453"/>
      <c r="E2" s="453"/>
      <c r="F2" s="453"/>
      <c r="G2" s="453"/>
      <c r="H2" s="453"/>
      <c r="I2" s="453"/>
      <c r="J2" s="453"/>
    </row>
    <row r="3" spans="1:10" ht="15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5">
      <c r="A4" s="449" t="s">
        <v>184</v>
      </c>
      <c r="B4" s="449"/>
      <c r="C4" s="449"/>
      <c r="D4" s="449"/>
      <c r="E4" s="449"/>
      <c r="F4" s="449"/>
      <c r="G4" s="449"/>
      <c r="H4" s="449"/>
      <c r="I4" s="449"/>
      <c r="J4" s="449"/>
    </row>
    <row r="5" spans="1:10" ht="176.25" customHeight="1">
      <c r="A5" s="30">
        <v>1</v>
      </c>
      <c r="B5" s="448" t="s">
        <v>270</v>
      </c>
      <c r="C5" s="448"/>
      <c r="D5" s="448"/>
      <c r="E5" s="448"/>
      <c r="F5" s="448"/>
      <c r="G5" s="448"/>
      <c r="H5" s="448"/>
      <c r="I5" s="448"/>
      <c r="J5" s="448"/>
    </row>
    <row r="6" spans="1:10" ht="33.75" customHeight="1">
      <c r="A6" s="30">
        <v>2</v>
      </c>
      <c r="B6" s="448" t="s">
        <v>262</v>
      </c>
      <c r="C6" s="448"/>
      <c r="D6" s="448"/>
      <c r="E6" s="448"/>
      <c r="F6" s="448"/>
      <c r="G6" s="448"/>
      <c r="H6" s="448"/>
      <c r="I6" s="448"/>
      <c r="J6" s="448"/>
    </row>
    <row r="7" spans="1:10" ht="49.5" customHeight="1">
      <c r="A7" s="30">
        <v>3</v>
      </c>
      <c r="B7" s="448" t="s">
        <v>263</v>
      </c>
      <c r="C7" s="448"/>
      <c r="D7" s="448"/>
      <c r="E7" s="448"/>
      <c r="F7" s="448"/>
      <c r="G7" s="448"/>
      <c r="H7" s="448"/>
      <c r="I7" s="448"/>
      <c r="J7" s="448"/>
    </row>
    <row r="8" spans="1:10" ht="15.75" customHeight="1">
      <c r="A8" s="449" t="s">
        <v>185</v>
      </c>
      <c r="B8" s="449"/>
      <c r="C8" s="449"/>
      <c r="D8" s="449"/>
      <c r="E8" s="449"/>
      <c r="F8" s="449"/>
      <c r="G8" s="449"/>
      <c r="H8" s="449"/>
      <c r="I8" s="449"/>
      <c r="J8" s="449"/>
    </row>
    <row r="9" spans="1:10" ht="36.75" customHeight="1">
      <c r="A9" s="30">
        <v>4</v>
      </c>
      <c r="B9" s="448" t="s">
        <v>175</v>
      </c>
      <c r="C9" s="448"/>
      <c r="D9" s="448"/>
      <c r="E9" s="448"/>
      <c r="F9" s="448"/>
      <c r="G9" s="448"/>
      <c r="H9" s="448"/>
      <c r="I9" s="448"/>
      <c r="J9" s="448"/>
    </row>
    <row r="10" spans="1:10" ht="49.5" customHeight="1">
      <c r="A10" s="30">
        <v>5</v>
      </c>
      <c r="B10" s="448" t="s">
        <v>193</v>
      </c>
      <c r="C10" s="448"/>
      <c r="D10" s="448"/>
      <c r="E10" s="448"/>
      <c r="F10" s="448"/>
      <c r="G10" s="448"/>
      <c r="H10" s="448"/>
      <c r="I10" s="448"/>
      <c r="J10" s="448"/>
    </row>
    <row r="11" spans="1:10" ht="66" customHeight="1">
      <c r="A11" s="30">
        <v>6</v>
      </c>
      <c r="B11" s="448" t="s">
        <v>293</v>
      </c>
      <c r="C11" s="448"/>
      <c r="D11" s="448"/>
      <c r="E11" s="448"/>
      <c r="F11" s="448"/>
      <c r="G11" s="448"/>
      <c r="H11" s="448"/>
      <c r="I11" s="448"/>
      <c r="J11" s="448"/>
    </row>
    <row r="12" spans="1:10" ht="37.5" customHeight="1">
      <c r="A12" s="30">
        <v>7</v>
      </c>
      <c r="B12" s="448" t="s">
        <v>173</v>
      </c>
      <c r="C12" s="448"/>
      <c r="D12" s="448"/>
      <c r="E12" s="448"/>
      <c r="F12" s="448"/>
      <c r="G12" s="448"/>
      <c r="H12" s="448"/>
      <c r="I12" s="448"/>
      <c r="J12" s="448"/>
    </row>
    <row r="13" spans="1:10" ht="79.5" customHeight="1">
      <c r="A13" s="30">
        <v>8</v>
      </c>
      <c r="B13" s="448" t="s">
        <v>265</v>
      </c>
      <c r="C13" s="448"/>
      <c r="D13" s="448"/>
      <c r="E13" s="448"/>
      <c r="F13" s="448"/>
      <c r="G13" s="448"/>
      <c r="H13" s="448"/>
      <c r="I13" s="448"/>
      <c r="J13" s="448"/>
    </row>
    <row r="14" spans="1:10" ht="34.5" customHeight="1">
      <c r="A14" s="30">
        <v>9</v>
      </c>
      <c r="B14" s="450" t="s">
        <v>171</v>
      </c>
      <c r="C14" s="450"/>
      <c r="D14" s="450"/>
      <c r="E14" s="450"/>
      <c r="F14" s="450"/>
      <c r="G14" s="450"/>
      <c r="H14" s="450"/>
      <c r="I14" s="450"/>
      <c r="J14" s="450"/>
    </row>
    <row r="15" spans="1:10" ht="15" customHeight="1">
      <c r="A15" s="449" t="s">
        <v>186</v>
      </c>
      <c r="B15" s="449"/>
      <c r="C15" s="449"/>
      <c r="D15" s="449"/>
      <c r="E15" s="449"/>
      <c r="F15" s="449"/>
      <c r="G15" s="449"/>
      <c r="H15" s="449"/>
      <c r="I15" s="449"/>
      <c r="J15" s="449"/>
    </row>
    <row r="16" spans="1:10" ht="50.25" customHeight="1">
      <c r="A16" s="34">
        <v>10</v>
      </c>
      <c r="B16" s="448" t="s">
        <v>174</v>
      </c>
      <c r="C16" s="448"/>
      <c r="D16" s="448"/>
      <c r="E16" s="448"/>
      <c r="F16" s="448"/>
      <c r="G16" s="448"/>
      <c r="H16" s="448"/>
      <c r="I16" s="448"/>
      <c r="J16" s="448"/>
    </row>
    <row r="17" spans="1:10" ht="52.5" customHeight="1">
      <c r="A17" s="30">
        <v>11</v>
      </c>
      <c r="B17" s="448" t="s">
        <v>172</v>
      </c>
      <c r="C17" s="448"/>
      <c r="D17" s="448"/>
      <c r="E17" s="448"/>
      <c r="F17" s="448"/>
      <c r="G17" s="448"/>
      <c r="H17" s="448"/>
      <c r="I17" s="448"/>
      <c r="J17" s="448"/>
    </row>
    <row r="18" spans="1:10" ht="50.25" customHeight="1">
      <c r="A18" s="30">
        <v>12</v>
      </c>
      <c r="B18" s="448" t="s">
        <v>176</v>
      </c>
      <c r="C18" s="448"/>
      <c r="D18" s="448"/>
      <c r="E18" s="448"/>
      <c r="F18" s="448"/>
      <c r="G18" s="448"/>
      <c r="H18" s="448"/>
      <c r="I18" s="448"/>
      <c r="J18" s="448"/>
    </row>
    <row r="19" spans="1:10" ht="53.25" customHeight="1">
      <c r="A19" s="30">
        <f aca="true" t="shared" si="0" ref="A19:A24">A18+1</f>
        <v>13</v>
      </c>
      <c r="B19" s="448" t="s">
        <v>294</v>
      </c>
      <c r="C19" s="448"/>
      <c r="D19" s="448"/>
      <c r="E19" s="448"/>
      <c r="F19" s="448"/>
      <c r="G19" s="448"/>
      <c r="H19" s="448"/>
      <c r="I19" s="448"/>
      <c r="J19" s="448"/>
    </row>
    <row r="20" spans="1:10" ht="95.25" customHeight="1">
      <c r="A20" s="30">
        <f t="shared" si="0"/>
        <v>14</v>
      </c>
      <c r="B20" s="448" t="s">
        <v>259</v>
      </c>
      <c r="C20" s="448"/>
      <c r="D20" s="448"/>
      <c r="E20" s="448"/>
      <c r="F20" s="448"/>
      <c r="G20" s="448"/>
      <c r="H20" s="448"/>
      <c r="I20" s="448"/>
      <c r="J20" s="448"/>
    </row>
    <row r="21" spans="1:10" ht="50.25" customHeight="1">
      <c r="A21" s="30">
        <f t="shared" si="0"/>
        <v>15</v>
      </c>
      <c r="B21" s="448" t="s">
        <v>183</v>
      </c>
      <c r="C21" s="448"/>
      <c r="D21" s="448"/>
      <c r="E21" s="448"/>
      <c r="F21" s="448"/>
      <c r="G21" s="448"/>
      <c r="H21" s="448"/>
      <c r="I21" s="448"/>
      <c r="J21" s="448"/>
    </row>
    <row r="22" spans="1:10" ht="37.5" customHeight="1">
      <c r="A22" s="30">
        <f t="shared" si="0"/>
        <v>16</v>
      </c>
      <c r="B22" s="448" t="s">
        <v>182</v>
      </c>
      <c r="C22" s="448"/>
      <c r="D22" s="448"/>
      <c r="E22" s="448"/>
      <c r="F22" s="448"/>
      <c r="G22" s="448"/>
      <c r="H22" s="448"/>
      <c r="I22" s="448"/>
      <c r="J22" s="448"/>
    </row>
    <row r="23" spans="1:10" ht="77.25" customHeight="1">
      <c r="A23" s="30">
        <f t="shared" si="0"/>
        <v>17</v>
      </c>
      <c r="B23" s="448" t="s">
        <v>195</v>
      </c>
      <c r="C23" s="448"/>
      <c r="D23" s="448"/>
      <c r="E23" s="448"/>
      <c r="F23" s="448"/>
      <c r="G23" s="448"/>
      <c r="H23" s="448"/>
      <c r="I23" s="448"/>
      <c r="J23" s="448"/>
    </row>
    <row r="24" spans="1:10" ht="63" customHeight="1">
      <c r="A24" s="30">
        <f t="shared" si="0"/>
        <v>18</v>
      </c>
      <c r="B24" s="448" t="s">
        <v>196</v>
      </c>
      <c r="C24" s="448"/>
      <c r="D24" s="448"/>
      <c r="E24" s="448"/>
      <c r="F24" s="448"/>
      <c r="G24" s="448"/>
      <c r="H24" s="448"/>
      <c r="I24" s="448"/>
      <c r="J24" s="448"/>
    </row>
    <row r="25" spans="1:10" ht="15.75" customHeight="1">
      <c r="A25" s="449" t="s">
        <v>187</v>
      </c>
      <c r="B25" s="449"/>
      <c r="C25" s="449"/>
      <c r="D25" s="449"/>
      <c r="E25" s="449"/>
      <c r="F25" s="449"/>
      <c r="G25" s="449"/>
      <c r="H25" s="449"/>
      <c r="I25" s="449"/>
      <c r="J25" s="449"/>
    </row>
    <row r="26" spans="1:10" ht="63" customHeight="1">
      <c r="A26" s="30">
        <f>A24+1</f>
        <v>19</v>
      </c>
      <c r="B26" s="448" t="s">
        <v>295</v>
      </c>
      <c r="C26" s="448"/>
      <c r="D26" s="448"/>
      <c r="E26" s="448"/>
      <c r="F26" s="448"/>
      <c r="G26" s="448"/>
      <c r="H26" s="448"/>
      <c r="I26" s="448"/>
      <c r="J26" s="448"/>
    </row>
    <row r="27" spans="1:10" ht="60" customHeight="1">
      <c r="A27" s="30">
        <f>A26+1</f>
        <v>20</v>
      </c>
      <c r="B27" s="448" t="s">
        <v>271</v>
      </c>
      <c r="C27" s="448"/>
      <c r="D27" s="448"/>
      <c r="E27" s="448"/>
      <c r="F27" s="448"/>
      <c r="G27" s="448"/>
      <c r="H27" s="448"/>
      <c r="I27" s="448"/>
      <c r="J27" s="448"/>
    </row>
    <row r="28" spans="1:10" ht="62.25" customHeight="1">
      <c r="A28" s="30"/>
      <c r="B28" s="454" t="s">
        <v>299</v>
      </c>
      <c r="C28" s="448"/>
      <c r="D28" s="448"/>
      <c r="E28" s="448"/>
      <c r="F28" s="448"/>
      <c r="G28" s="448"/>
      <c r="H28" s="448"/>
      <c r="I28" s="448"/>
      <c r="J28" s="448"/>
    </row>
    <row r="29" spans="1:10" ht="51" customHeight="1">
      <c r="A29" s="30">
        <f>A27+1</f>
        <v>21</v>
      </c>
      <c r="B29" s="454" t="s">
        <v>266</v>
      </c>
      <c r="C29" s="448"/>
      <c r="D29" s="448"/>
      <c r="E29" s="448"/>
      <c r="F29" s="448"/>
      <c r="G29" s="448"/>
      <c r="H29" s="448"/>
      <c r="I29" s="448"/>
      <c r="J29" s="448"/>
    </row>
    <row r="30" spans="1:10" ht="63" customHeight="1">
      <c r="A30" s="30">
        <f>A29+1</f>
        <v>22</v>
      </c>
      <c r="B30" s="454" t="s">
        <v>267</v>
      </c>
      <c r="C30" s="448"/>
      <c r="D30" s="448"/>
      <c r="E30" s="448"/>
      <c r="F30" s="448"/>
      <c r="G30" s="448"/>
      <c r="H30" s="448"/>
      <c r="I30" s="448"/>
      <c r="J30" s="448"/>
    </row>
    <row r="31" spans="1:10" ht="77.25" customHeight="1">
      <c r="A31" s="30">
        <f>A30+1</f>
        <v>23</v>
      </c>
      <c r="B31" s="454" t="s">
        <v>188</v>
      </c>
      <c r="C31" s="448"/>
      <c r="D31" s="448"/>
      <c r="E31" s="448"/>
      <c r="F31" s="448"/>
      <c r="G31" s="448"/>
      <c r="H31" s="448"/>
      <c r="I31" s="448"/>
      <c r="J31" s="448"/>
    </row>
    <row r="32" spans="1:10" ht="45.75" customHeight="1">
      <c r="A32" s="30">
        <f>A31+1</f>
        <v>24</v>
      </c>
      <c r="B32" s="454" t="s">
        <v>189</v>
      </c>
      <c r="C32" s="454"/>
      <c r="D32" s="454"/>
      <c r="E32" s="454"/>
      <c r="F32" s="454"/>
      <c r="G32" s="454"/>
      <c r="H32" s="454"/>
      <c r="I32" s="454"/>
      <c r="J32" s="454"/>
    </row>
    <row r="33" spans="1:10" ht="74.25" customHeight="1">
      <c r="A33" s="30">
        <v>25</v>
      </c>
      <c r="B33" s="454" t="s">
        <v>296</v>
      </c>
      <c r="C33" s="454"/>
      <c r="D33" s="454"/>
      <c r="E33" s="454"/>
      <c r="F33" s="454"/>
      <c r="G33" s="454"/>
      <c r="H33" s="454"/>
      <c r="I33" s="454"/>
      <c r="J33" s="454"/>
    </row>
    <row r="34" spans="1:10" ht="15" customHeight="1" thickBot="1">
      <c r="A34" s="32"/>
      <c r="B34" s="21"/>
      <c r="C34" s="21"/>
      <c r="D34" s="21"/>
      <c r="E34" s="21"/>
      <c r="F34" s="21"/>
      <c r="G34" s="21"/>
      <c r="H34" s="21"/>
      <c r="I34" s="21"/>
      <c r="J34" s="33"/>
    </row>
    <row r="35" spans="1:10" ht="15" customHeight="1">
      <c r="A35" s="30"/>
      <c r="B35" s="18"/>
      <c r="C35" s="18"/>
      <c r="D35" s="18"/>
      <c r="E35" s="18"/>
      <c r="F35" s="18"/>
      <c r="G35" s="18"/>
      <c r="H35" s="18"/>
      <c r="I35" s="18"/>
      <c r="J35" s="31"/>
    </row>
    <row r="36" spans="1:10" ht="15">
      <c r="A36" s="455" t="s">
        <v>177</v>
      </c>
      <c r="B36" s="455"/>
      <c r="C36" s="455"/>
      <c r="D36" s="455"/>
      <c r="E36" s="455"/>
      <c r="F36" s="455"/>
      <c r="G36" s="455"/>
      <c r="H36" s="455"/>
      <c r="I36" s="455"/>
      <c r="J36" s="455"/>
    </row>
    <row r="38" spans="1:10" ht="47.25" customHeight="1">
      <c r="A38" s="29">
        <v>1</v>
      </c>
      <c r="B38" s="451" t="s">
        <v>181</v>
      </c>
      <c r="C38" s="451"/>
      <c r="D38" s="451"/>
      <c r="E38" s="451"/>
      <c r="F38" s="451"/>
      <c r="G38" s="451"/>
      <c r="H38" s="451"/>
      <c r="I38" s="451"/>
      <c r="J38" s="451"/>
    </row>
    <row r="39" spans="1:10" ht="48" customHeight="1">
      <c r="A39" s="10">
        <v>2</v>
      </c>
      <c r="B39" s="451" t="s">
        <v>178</v>
      </c>
      <c r="C39" s="451"/>
      <c r="D39" s="451"/>
      <c r="E39" s="451"/>
      <c r="F39" s="451"/>
      <c r="G39" s="451"/>
      <c r="H39" s="451"/>
      <c r="I39" s="451"/>
      <c r="J39" s="451"/>
    </row>
    <row r="40" spans="1:10" ht="62.25" customHeight="1">
      <c r="A40" s="10">
        <v>3</v>
      </c>
      <c r="B40" s="451" t="s">
        <v>179</v>
      </c>
      <c r="C40" s="451"/>
      <c r="D40" s="451"/>
      <c r="E40" s="451"/>
      <c r="F40" s="451"/>
      <c r="G40" s="451"/>
      <c r="H40" s="451"/>
      <c r="I40" s="451"/>
      <c r="J40" s="451"/>
    </row>
    <row r="41" spans="1:10" ht="60.75" customHeight="1">
      <c r="A41" s="10">
        <v>4</v>
      </c>
      <c r="B41" s="451" t="s">
        <v>194</v>
      </c>
      <c r="C41" s="451"/>
      <c r="D41" s="451"/>
      <c r="E41" s="451"/>
      <c r="F41" s="451"/>
      <c r="G41" s="451"/>
      <c r="H41" s="451"/>
      <c r="I41" s="451"/>
      <c r="J41" s="451"/>
    </row>
    <row r="42" spans="1:10" ht="90.75" customHeight="1">
      <c r="A42" s="10">
        <v>5</v>
      </c>
      <c r="B42" s="451" t="s">
        <v>180</v>
      </c>
      <c r="C42" s="451"/>
      <c r="D42" s="451"/>
      <c r="E42" s="451"/>
      <c r="F42" s="451"/>
      <c r="G42" s="451"/>
      <c r="H42" s="451"/>
      <c r="I42" s="451"/>
      <c r="J42" s="451"/>
    </row>
    <row r="43" spans="1:10" ht="33" customHeight="1">
      <c r="A43" s="10">
        <v>6</v>
      </c>
      <c r="B43" s="451" t="s">
        <v>297</v>
      </c>
      <c r="C43" s="451"/>
      <c r="D43" s="451"/>
      <c r="E43" s="451"/>
      <c r="F43" s="451"/>
      <c r="G43" s="451"/>
      <c r="H43" s="451"/>
      <c r="I43" s="451"/>
      <c r="J43" s="451"/>
    </row>
    <row r="44" spans="1:10" ht="59.25" customHeight="1">
      <c r="A44" s="10">
        <v>7</v>
      </c>
      <c r="B44" s="451" t="s">
        <v>269</v>
      </c>
      <c r="C44" s="451"/>
      <c r="D44" s="451"/>
      <c r="E44" s="451"/>
      <c r="F44" s="451"/>
      <c r="G44" s="451"/>
      <c r="H44" s="451"/>
      <c r="I44" s="451"/>
      <c r="J44" s="451"/>
    </row>
    <row r="46" spans="1:10" ht="15" customHeight="1">
      <c r="A46" s="455" t="s">
        <v>268</v>
      </c>
      <c r="B46" s="455"/>
      <c r="C46" s="455"/>
      <c r="D46" s="455"/>
      <c r="E46" s="455"/>
      <c r="F46" s="455"/>
      <c r="G46" s="455"/>
      <c r="H46" s="455"/>
      <c r="I46" s="455"/>
      <c r="J46" s="455"/>
    </row>
    <row r="47" spans="1:10" ht="45" customHeight="1">
      <c r="A47" s="10">
        <v>8</v>
      </c>
      <c r="B47" s="451" t="s">
        <v>298</v>
      </c>
      <c r="C47" s="451"/>
      <c r="D47" s="451"/>
      <c r="E47" s="451"/>
      <c r="F47" s="451"/>
      <c r="G47" s="451"/>
      <c r="H47" s="451"/>
      <c r="I47" s="451"/>
      <c r="J47" s="451"/>
    </row>
    <row r="48" spans="1:10" ht="15">
      <c r="A48" s="10">
        <v>9</v>
      </c>
      <c r="B48" s="451" t="s">
        <v>261</v>
      </c>
      <c r="C48" s="451"/>
      <c r="D48" s="451"/>
      <c r="E48" s="451"/>
      <c r="F48" s="451"/>
      <c r="G48" s="451"/>
      <c r="H48" s="451"/>
      <c r="I48" s="451"/>
      <c r="J48" s="451"/>
    </row>
  </sheetData>
  <sheetProtection password="C93A" sheet="1" objects="1" scenarios="1" selectLockedCells="1"/>
  <mergeCells count="43">
    <mergeCell ref="A46:J46"/>
    <mergeCell ref="B43:J43"/>
    <mergeCell ref="B44:J44"/>
    <mergeCell ref="A36:J36"/>
    <mergeCell ref="B40:J40"/>
    <mergeCell ref="B21:J21"/>
    <mergeCell ref="B42:J42"/>
    <mergeCell ref="B29:J29"/>
    <mergeCell ref="B28:J28"/>
    <mergeCell ref="B41:J41"/>
    <mergeCell ref="B33:J33"/>
    <mergeCell ref="B24:J24"/>
    <mergeCell ref="A25:J25"/>
    <mergeCell ref="B30:J30"/>
    <mergeCell ref="B31:J31"/>
    <mergeCell ref="B22:J22"/>
    <mergeCell ref="B27:J27"/>
    <mergeCell ref="B32:J32"/>
    <mergeCell ref="B38:J38"/>
    <mergeCell ref="B39:J39"/>
    <mergeCell ref="B47:J47"/>
    <mergeCell ref="B48:J48"/>
    <mergeCell ref="A1:J1"/>
    <mergeCell ref="A2:J2"/>
    <mergeCell ref="B11:J11"/>
    <mergeCell ref="B10:J10"/>
    <mergeCell ref="B12:J12"/>
    <mergeCell ref="A4:J4"/>
    <mergeCell ref="B5:J5"/>
    <mergeCell ref="B9:J9"/>
    <mergeCell ref="B6:J6"/>
    <mergeCell ref="B7:J7"/>
    <mergeCell ref="B26:J26"/>
    <mergeCell ref="B23:J23"/>
    <mergeCell ref="B13:J13"/>
    <mergeCell ref="B14:J14"/>
    <mergeCell ref="B17:J17"/>
    <mergeCell ref="B18:J18"/>
    <mergeCell ref="B20:J20"/>
    <mergeCell ref="A15:J15"/>
    <mergeCell ref="B16:J16"/>
    <mergeCell ref="B19:J19"/>
    <mergeCell ref="A8:J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22">
      <selection activeCell="H18" sqref="H18:I18"/>
    </sheetView>
  </sheetViews>
  <sheetFormatPr defaultColWidth="9.140625" defaultRowHeight="15"/>
  <cols>
    <col min="1" max="9" width="9.421875" style="3" customWidth="1"/>
    <col min="10" max="18" width="9.140625" style="3" customWidth="1"/>
  </cols>
  <sheetData>
    <row r="1" spans="1:18" ht="32.25" customHeight="1">
      <c r="A1" s="513" t="s">
        <v>78</v>
      </c>
      <c r="B1" s="514"/>
      <c r="C1" s="514"/>
      <c r="D1" s="514"/>
      <c r="E1" s="514"/>
      <c r="F1" s="514"/>
      <c r="G1" s="514"/>
      <c r="H1" s="514"/>
      <c r="I1" s="515"/>
      <c r="J1" s="469" t="s">
        <v>164</v>
      </c>
      <c r="K1" s="470"/>
      <c r="L1" s="470"/>
      <c r="M1" s="470"/>
      <c r="N1" s="470"/>
      <c r="O1" s="470"/>
      <c r="P1" s="470"/>
      <c r="Q1" s="470"/>
      <c r="R1" s="471"/>
    </row>
    <row r="2" spans="1:18" ht="15">
      <c r="A2" s="17"/>
      <c r="B2" s="18"/>
      <c r="C2" s="18"/>
      <c r="D2" s="18"/>
      <c r="E2" s="18"/>
      <c r="F2" s="18"/>
      <c r="G2" s="18"/>
      <c r="H2" s="18"/>
      <c r="I2" s="19"/>
      <c r="J2" s="17"/>
      <c r="K2" s="18"/>
      <c r="L2" s="18"/>
      <c r="M2" s="18"/>
      <c r="N2" s="18"/>
      <c r="O2" s="18"/>
      <c r="P2" s="18"/>
      <c r="Q2" s="18"/>
      <c r="R2" s="19"/>
    </row>
    <row r="3" spans="1:18" ht="15">
      <c r="A3" s="17"/>
      <c r="B3" s="18"/>
      <c r="C3" s="18"/>
      <c r="D3" s="18"/>
      <c r="E3" s="18"/>
      <c r="F3" s="18"/>
      <c r="G3" s="18"/>
      <c r="H3" s="18"/>
      <c r="I3" s="19"/>
      <c r="J3" s="17"/>
      <c r="K3" s="18"/>
      <c r="L3" s="18"/>
      <c r="M3" s="18"/>
      <c r="N3" s="18"/>
      <c r="O3" s="18"/>
      <c r="P3" s="18"/>
      <c r="Q3" s="18"/>
      <c r="R3" s="19"/>
    </row>
    <row r="4" spans="1:18" ht="15">
      <c r="A4" s="516" t="s">
        <v>163</v>
      </c>
      <c r="B4" s="517"/>
      <c r="C4" s="517"/>
      <c r="D4" s="517"/>
      <c r="E4" s="517"/>
      <c r="F4" s="517"/>
      <c r="G4" s="517"/>
      <c r="H4" s="517"/>
      <c r="I4" s="518"/>
      <c r="J4" s="17"/>
      <c r="K4" s="18"/>
      <c r="L4" s="18"/>
      <c r="M4" s="18"/>
      <c r="N4" s="18"/>
      <c r="O4" s="18"/>
      <c r="P4" s="18"/>
      <c r="Q4" s="18"/>
      <c r="R4" s="19"/>
    </row>
    <row r="5" spans="1:18" ht="15.75" thickBot="1">
      <c r="A5" s="17"/>
      <c r="B5" s="18"/>
      <c r="C5" s="18"/>
      <c r="D5" s="18"/>
      <c r="E5" s="18"/>
      <c r="F5" s="18"/>
      <c r="G5" s="18"/>
      <c r="H5" s="18"/>
      <c r="I5" s="19"/>
      <c r="J5" s="17"/>
      <c r="K5" s="18"/>
      <c r="L5" s="18"/>
      <c r="M5" s="18"/>
      <c r="N5" s="18"/>
      <c r="O5" s="18"/>
      <c r="P5" s="18"/>
      <c r="Q5" s="18"/>
      <c r="R5" s="19"/>
    </row>
    <row r="6" spans="1:18" s="3" customFormat="1" ht="31.5" customHeight="1" thickBot="1">
      <c r="A6" s="519" t="s">
        <v>88</v>
      </c>
      <c r="B6" s="520"/>
      <c r="C6" s="25" t="s">
        <v>89</v>
      </c>
      <c r="D6" s="521" t="s">
        <v>90</v>
      </c>
      <c r="E6" s="520"/>
      <c r="F6" s="522" t="s">
        <v>91</v>
      </c>
      <c r="G6" s="523"/>
      <c r="H6" s="524" t="s">
        <v>92</v>
      </c>
      <c r="I6" s="525"/>
      <c r="J6" s="17"/>
      <c r="K6" s="472" t="s">
        <v>79</v>
      </c>
      <c r="L6" s="473" t="s">
        <v>80</v>
      </c>
      <c r="M6" s="474" t="s">
        <v>80</v>
      </c>
      <c r="N6" s="473" t="s">
        <v>82</v>
      </c>
      <c r="O6" s="474" t="s">
        <v>81</v>
      </c>
      <c r="P6" s="473" t="s">
        <v>80</v>
      </c>
      <c r="Q6" s="474" t="s">
        <v>82</v>
      </c>
      <c r="R6" s="475" t="s">
        <v>82</v>
      </c>
    </row>
    <row r="7" spans="1:18" ht="21" customHeight="1" thickBot="1" thickTop="1">
      <c r="A7" s="26" t="s">
        <v>79</v>
      </c>
      <c r="B7" s="27" t="s">
        <v>80</v>
      </c>
      <c r="C7" s="27" t="s">
        <v>81</v>
      </c>
      <c r="D7" s="27" t="s">
        <v>82</v>
      </c>
      <c r="E7" s="27" t="s">
        <v>83</v>
      </c>
      <c r="F7" s="27" t="s">
        <v>84</v>
      </c>
      <c r="G7" s="27" t="s">
        <v>85</v>
      </c>
      <c r="H7" s="27" t="s">
        <v>86</v>
      </c>
      <c r="I7" s="28" t="s">
        <v>87</v>
      </c>
      <c r="J7" s="17"/>
      <c r="K7" s="18"/>
      <c r="L7" s="18"/>
      <c r="M7" s="18"/>
      <c r="N7" s="18"/>
      <c r="O7" s="18"/>
      <c r="P7" s="18"/>
      <c r="Q7" s="18"/>
      <c r="R7" s="19"/>
    </row>
    <row r="8" spans="1:18" ht="15">
      <c r="A8" s="17"/>
      <c r="B8" s="18"/>
      <c r="C8" s="18"/>
      <c r="D8" s="18"/>
      <c r="E8" s="18"/>
      <c r="F8" s="18"/>
      <c r="G8" s="18"/>
      <c r="H8" s="18"/>
      <c r="I8" s="19"/>
      <c r="J8" s="17"/>
      <c r="K8" s="458" t="s">
        <v>165</v>
      </c>
      <c r="L8" s="458"/>
      <c r="M8" s="18"/>
      <c r="N8" s="18"/>
      <c r="O8" s="18"/>
      <c r="P8" s="18"/>
      <c r="Q8" s="18"/>
      <c r="R8" s="19"/>
    </row>
    <row r="9" spans="1:18" ht="15">
      <c r="A9" s="483" t="s">
        <v>93</v>
      </c>
      <c r="B9" s="458"/>
      <c r="C9" s="18"/>
      <c r="D9" s="18"/>
      <c r="E9" s="18"/>
      <c r="F9" s="18"/>
      <c r="G9" s="18"/>
      <c r="H9" s="18"/>
      <c r="I9" s="19"/>
      <c r="J9" s="17"/>
      <c r="K9" s="456" t="s">
        <v>166</v>
      </c>
      <c r="L9" s="456"/>
      <c r="M9" s="456"/>
      <c r="N9" s="456"/>
      <c r="O9" s="456"/>
      <c r="P9" s="456"/>
      <c r="Q9" s="456"/>
      <c r="R9" s="457"/>
    </row>
    <row r="10" spans="1:18" ht="30.75" customHeight="1">
      <c r="A10" s="492" t="s">
        <v>146</v>
      </c>
      <c r="B10" s="448"/>
      <c r="C10" s="448"/>
      <c r="D10" s="448"/>
      <c r="E10" s="448"/>
      <c r="F10" s="448"/>
      <c r="G10" s="448"/>
      <c r="H10" s="448"/>
      <c r="I10" s="459"/>
      <c r="J10" s="17"/>
      <c r="K10" s="456"/>
      <c r="L10" s="456"/>
      <c r="M10" s="456"/>
      <c r="N10" s="456"/>
      <c r="O10" s="456"/>
      <c r="P10" s="456"/>
      <c r="Q10" s="456"/>
      <c r="R10" s="457"/>
    </row>
    <row r="11" spans="1:18" ht="15">
      <c r="A11" s="17"/>
      <c r="B11" s="18"/>
      <c r="C11" s="18"/>
      <c r="D11" s="18"/>
      <c r="E11" s="18"/>
      <c r="F11" s="18"/>
      <c r="G11" s="18"/>
      <c r="H11" s="18"/>
      <c r="I11" s="19"/>
      <c r="J11" s="17"/>
      <c r="K11" s="18"/>
      <c r="L11" s="18"/>
      <c r="M11" s="18"/>
      <c r="N11" s="18"/>
      <c r="O11" s="18"/>
      <c r="P11" s="18"/>
      <c r="Q11" s="18"/>
      <c r="R11" s="19"/>
    </row>
    <row r="12" spans="1:18" ht="15.75" thickBot="1">
      <c r="A12" s="495" t="s">
        <v>88</v>
      </c>
      <c r="B12" s="496"/>
      <c r="C12" s="496"/>
      <c r="D12" s="496"/>
      <c r="E12" s="497"/>
      <c r="F12" s="511" t="s">
        <v>94</v>
      </c>
      <c r="G12" s="511"/>
      <c r="H12" s="511" t="s">
        <v>95</v>
      </c>
      <c r="I12" s="512"/>
      <c r="J12" s="17"/>
      <c r="K12" s="458" t="s">
        <v>167</v>
      </c>
      <c r="L12" s="458"/>
      <c r="M12" s="18"/>
      <c r="N12" s="18"/>
      <c r="O12" s="18"/>
      <c r="P12" s="18"/>
      <c r="Q12" s="18"/>
      <c r="R12" s="19"/>
    </row>
    <row r="13" spans="1:18" ht="23.25" customHeight="1" thickTop="1">
      <c r="A13" s="498" t="s">
        <v>96</v>
      </c>
      <c r="B13" s="499"/>
      <c r="C13" s="499"/>
      <c r="D13" s="499"/>
      <c r="E13" s="500"/>
      <c r="F13" s="508" t="s">
        <v>97</v>
      </c>
      <c r="G13" s="509"/>
      <c r="H13" s="508" t="s">
        <v>98</v>
      </c>
      <c r="I13" s="510"/>
      <c r="J13" s="17"/>
      <c r="K13" s="448" t="s">
        <v>168</v>
      </c>
      <c r="L13" s="448"/>
      <c r="M13" s="448"/>
      <c r="N13" s="448"/>
      <c r="O13" s="448"/>
      <c r="P13" s="448"/>
      <c r="Q13" s="448"/>
      <c r="R13" s="459"/>
    </row>
    <row r="14" spans="1:18" ht="23.25" customHeight="1">
      <c r="A14" s="487" t="s">
        <v>99</v>
      </c>
      <c r="B14" s="488"/>
      <c r="C14" s="488"/>
      <c r="D14" s="488"/>
      <c r="E14" s="488"/>
      <c r="F14" s="489" t="s">
        <v>100</v>
      </c>
      <c r="G14" s="489"/>
      <c r="H14" s="489" t="s">
        <v>101</v>
      </c>
      <c r="I14" s="490"/>
      <c r="J14" s="17"/>
      <c r="K14" s="448"/>
      <c r="L14" s="448"/>
      <c r="M14" s="448"/>
      <c r="N14" s="448"/>
      <c r="O14" s="448"/>
      <c r="P14" s="448"/>
      <c r="Q14" s="448"/>
      <c r="R14" s="459"/>
    </row>
    <row r="15" spans="1:18" ht="23.25" customHeight="1">
      <c r="A15" s="487" t="s">
        <v>102</v>
      </c>
      <c r="B15" s="488"/>
      <c r="C15" s="488"/>
      <c r="D15" s="488"/>
      <c r="E15" s="488"/>
      <c r="F15" s="489" t="s">
        <v>103</v>
      </c>
      <c r="G15" s="489"/>
      <c r="H15" s="489" t="s">
        <v>104</v>
      </c>
      <c r="I15" s="490"/>
      <c r="J15" s="17"/>
      <c r="K15" s="448"/>
      <c r="L15" s="448"/>
      <c r="M15" s="448"/>
      <c r="N15" s="448"/>
      <c r="O15" s="448"/>
      <c r="P15" s="448"/>
      <c r="Q15" s="448"/>
      <c r="R15" s="459"/>
    </row>
    <row r="16" spans="1:18" ht="23.25" customHeight="1">
      <c r="A16" s="501" t="s">
        <v>105</v>
      </c>
      <c r="B16" s="502" t="s">
        <v>105</v>
      </c>
      <c r="C16" s="502" t="s">
        <v>105</v>
      </c>
      <c r="D16" s="502" t="s">
        <v>105</v>
      </c>
      <c r="E16" s="503" t="s">
        <v>105</v>
      </c>
      <c r="F16" s="493" t="s">
        <v>106</v>
      </c>
      <c r="G16" s="507" t="s">
        <v>107</v>
      </c>
      <c r="H16" s="493" t="s">
        <v>107</v>
      </c>
      <c r="I16" s="494" t="s">
        <v>107</v>
      </c>
      <c r="J16" s="17"/>
      <c r="K16" s="23"/>
      <c r="L16" s="23"/>
      <c r="M16" s="23"/>
      <c r="N16" s="23"/>
      <c r="O16" s="23"/>
      <c r="P16" s="23"/>
      <c r="Q16" s="23"/>
      <c r="R16" s="24"/>
    </row>
    <row r="17" spans="1:18" ht="23.25" customHeight="1">
      <c r="A17" s="501" t="s">
        <v>108</v>
      </c>
      <c r="B17" s="502" t="s">
        <v>108</v>
      </c>
      <c r="C17" s="502" t="s">
        <v>108</v>
      </c>
      <c r="D17" s="502" t="s">
        <v>108</v>
      </c>
      <c r="E17" s="503" t="s">
        <v>108</v>
      </c>
      <c r="F17" s="493" t="s">
        <v>109</v>
      </c>
      <c r="G17" s="507" t="s">
        <v>110</v>
      </c>
      <c r="H17" s="493" t="s">
        <v>110</v>
      </c>
      <c r="I17" s="494" t="s">
        <v>110</v>
      </c>
      <c r="J17" s="17"/>
      <c r="K17" s="450" t="s">
        <v>170</v>
      </c>
      <c r="L17" s="450"/>
      <c r="M17" s="450"/>
      <c r="N17" s="450"/>
      <c r="O17" s="450"/>
      <c r="P17" s="450"/>
      <c r="Q17" s="450"/>
      <c r="R17" s="460"/>
    </row>
    <row r="18" spans="1:18" ht="23.25" customHeight="1">
      <c r="A18" s="501" t="s">
        <v>111</v>
      </c>
      <c r="B18" s="502" t="s">
        <v>111</v>
      </c>
      <c r="C18" s="502" t="s">
        <v>111</v>
      </c>
      <c r="D18" s="502" t="s">
        <v>111</v>
      </c>
      <c r="E18" s="503" t="s">
        <v>111</v>
      </c>
      <c r="F18" s="489" t="s">
        <v>112</v>
      </c>
      <c r="G18" s="489" t="s">
        <v>113</v>
      </c>
      <c r="H18" s="489" t="s">
        <v>113</v>
      </c>
      <c r="I18" s="490" t="s">
        <v>113</v>
      </c>
      <c r="J18" s="17"/>
      <c r="K18" s="450"/>
      <c r="L18" s="450"/>
      <c r="M18" s="450"/>
      <c r="N18" s="450"/>
      <c r="O18" s="450"/>
      <c r="P18" s="450"/>
      <c r="Q18" s="450"/>
      <c r="R18" s="460"/>
    </row>
    <row r="19" spans="1:18" ht="23.25" customHeight="1">
      <c r="A19" s="504" t="s">
        <v>114</v>
      </c>
      <c r="B19" s="505" t="s">
        <v>114</v>
      </c>
      <c r="C19" s="505" t="s">
        <v>114</v>
      </c>
      <c r="D19" s="505" t="s">
        <v>114</v>
      </c>
      <c r="E19" s="506" t="s">
        <v>114</v>
      </c>
      <c r="F19" s="489" t="s">
        <v>115</v>
      </c>
      <c r="G19" s="489" t="s">
        <v>116</v>
      </c>
      <c r="H19" s="489" t="s">
        <v>264</v>
      </c>
      <c r="I19" s="490" t="s">
        <v>116</v>
      </c>
      <c r="J19" s="17"/>
      <c r="K19" s="450" t="s">
        <v>169</v>
      </c>
      <c r="L19" s="450"/>
      <c r="M19" s="450"/>
      <c r="N19" s="450"/>
      <c r="O19" s="450"/>
      <c r="P19" s="450"/>
      <c r="Q19" s="450"/>
      <c r="R19" s="460"/>
    </row>
    <row r="20" spans="1:18" ht="23.25" customHeight="1">
      <c r="A20" s="504" t="s">
        <v>117</v>
      </c>
      <c r="B20" s="505" t="s">
        <v>117</v>
      </c>
      <c r="C20" s="505" t="s">
        <v>117</v>
      </c>
      <c r="D20" s="505" t="s">
        <v>117</v>
      </c>
      <c r="E20" s="506" t="s">
        <v>117</v>
      </c>
      <c r="F20" s="489" t="s">
        <v>118</v>
      </c>
      <c r="G20" s="489" t="s">
        <v>119</v>
      </c>
      <c r="H20" s="489" t="s">
        <v>119</v>
      </c>
      <c r="I20" s="490" t="s">
        <v>119</v>
      </c>
      <c r="J20" s="17"/>
      <c r="K20" s="450"/>
      <c r="L20" s="450"/>
      <c r="M20" s="450"/>
      <c r="N20" s="450"/>
      <c r="O20" s="450"/>
      <c r="P20" s="450"/>
      <c r="Q20" s="450"/>
      <c r="R20" s="460"/>
    </row>
    <row r="21" spans="1:18" ht="23.25" customHeight="1" thickBot="1">
      <c r="A21" s="487" t="s">
        <v>120</v>
      </c>
      <c r="B21" s="488" t="s">
        <v>120</v>
      </c>
      <c r="C21" s="488" t="s">
        <v>120</v>
      </c>
      <c r="D21" s="488" t="s">
        <v>120</v>
      </c>
      <c r="E21" s="488" t="s">
        <v>120</v>
      </c>
      <c r="F21" s="489" t="s">
        <v>121</v>
      </c>
      <c r="G21" s="489" t="s">
        <v>122</v>
      </c>
      <c r="H21" s="489" t="s">
        <v>122</v>
      </c>
      <c r="I21" s="490" t="s">
        <v>122</v>
      </c>
      <c r="J21" s="20"/>
      <c r="K21" s="21"/>
      <c r="L21" s="21"/>
      <c r="M21" s="21"/>
      <c r="N21" s="21"/>
      <c r="O21" s="21"/>
      <c r="P21" s="21"/>
      <c r="Q21" s="21"/>
      <c r="R21" s="22"/>
    </row>
    <row r="22" spans="1:9" ht="23.25" customHeight="1">
      <c r="A22" s="487" t="s">
        <v>123</v>
      </c>
      <c r="B22" s="488" t="s">
        <v>123</v>
      </c>
      <c r="C22" s="488" t="s">
        <v>123</v>
      </c>
      <c r="D22" s="488" t="s">
        <v>123</v>
      </c>
      <c r="E22" s="488" t="s">
        <v>123</v>
      </c>
      <c r="F22" s="489" t="s">
        <v>124</v>
      </c>
      <c r="G22" s="489" t="s">
        <v>125</v>
      </c>
      <c r="H22" s="489" t="s">
        <v>125</v>
      </c>
      <c r="I22" s="490" t="s">
        <v>125</v>
      </c>
    </row>
    <row r="23" spans="1:9" ht="23.25" customHeight="1">
      <c r="A23" s="487" t="s">
        <v>126</v>
      </c>
      <c r="B23" s="488" t="s">
        <v>126</v>
      </c>
      <c r="C23" s="488" t="s">
        <v>126</v>
      </c>
      <c r="D23" s="488" t="s">
        <v>126</v>
      </c>
      <c r="E23" s="488" t="s">
        <v>126</v>
      </c>
      <c r="F23" s="489" t="s">
        <v>127</v>
      </c>
      <c r="G23" s="489" t="s">
        <v>128</v>
      </c>
      <c r="H23" s="489" t="s">
        <v>128</v>
      </c>
      <c r="I23" s="490" t="s">
        <v>128</v>
      </c>
    </row>
    <row r="24" spans="1:9" ht="23.25" customHeight="1">
      <c r="A24" s="487" t="s">
        <v>129</v>
      </c>
      <c r="B24" s="488" t="s">
        <v>129</v>
      </c>
      <c r="C24" s="488" t="s">
        <v>129</v>
      </c>
      <c r="D24" s="488" t="s">
        <v>129</v>
      </c>
      <c r="E24" s="488" t="s">
        <v>129</v>
      </c>
      <c r="F24" s="489" t="s">
        <v>130</v>
      </c>
      <c r="G24" s="489" t="s">
        <v>116</v>
      </c>
      <c r="H24" s="489" t="s">
        <v>116</v>
      </c>
      <c r="I24" s="490" t="s">
        <v>116</v>
      </c>
    </row>
    <row r="25" spans="1:9" ht="23.25" customHeight="1">
      <c r="A25" s="487" t="s">
        <v>131</v>
      </c>
      <c r="B25" s="488" t="s">
        <v>131</v>
      </c>
      <c r="C25" s="488" t="s">
        <v>131</v>
      </c>
      <c r="D25" s="488" t="s">
        <v>131</v>
      </c>
      <c r="E25" s="488" t="s">
        <v>131</v>
      </c>
      <c r="F25" s="489" t="s">
        <v>132</v>
      </c>
      <c r="G25" s="489" t="s">
        <v>133</v>
      </c>
      <c r="H25" s="489" t="s">
        <v>133</v>
      </c>
      <c r="I25" s="490" t="s">
        <v>133</v>
      </c>
    </row>
    <row r="26" spans="1:9" ht="23.25" customHeight="1">
      <c r="A26" s="487" t="s">
        <v>134</v>
      </c>
      <c r="B26" s="488" t="s">
        <v>134</v>
      </c>
      <c r="C26" s="488" t="s">
        <v>134</v>
      </c>
      <c r="D26" s="488" t="s">
        <v>134</v>
      </c>
      <c r="E26" s="488" t="s">
        <v>134</v>
      </c>
      <c r="F26" s="489" t="s">
        <v>135</v>
      </c>
      <c r="G26" s="489" t="s">
        <v>136</v>
      </c>
      <c r="H26" s="489" t="s">
        <v>136</v>
      </c>
      <c r="I26" s="490" t="s">
        <v>136</v>
      </c>
    </row>
    <row r="27" spans="1:9" ht="23.25" customHeight="1">
      <c r="A27" s="487" t="s">
        <v>137</v>
      </c>
      <c r="B27" s="488" t="s">
        <v>137</v>
      </c>
      <c r="C27" s="488" t="s">
        <v>137</v>
      </c>
      <c r="D27" s="488" t="s">
        <v>137</v>
      </c>
      <c r="E27" s="488" t="s">
        <v>137</v>
      </c>
      <c r="F27" s="489" t="s">
        <v>138</v>
      </c>
      <c r="G27" s="489" t="s">
        <v>139</v>
      </c>
      <c r="H27" s="489" t="s">
        <v>139</v>
      </c>
      <c r="I27" s="490" t="s">
        <v>139</v>
      </c>
    </row>
    <row r="28" spans="1:9" ht="23.25" customHeight="1">
      <c r="A28" s="487" t="s">
        <v>140</v>
      </c>
      <c r="B28" s="488" t="s">
        <v>140</v>
      </c>
      <c r="C28" s="488" t="s">
        <v>140</v>
      </c>
      <c r="D28" s="488" t="s">
        <v>140</v>
      </c>
      <c r="E28" s="488" t="s">
        <v>140</v>
      </c>
      <c r="F28" s="489" t="s">
        <v>141</v>
      </c>
      <c r="G28" s="489" t="s">
        <v>142</v>
      </c>
      <c r="H28" s="489" t="s">
        <v>142</v>
      </c>
      <c r="I28" s="490" t="s">
        <v>142</v>
      </c>
    </row>
    <row r="29" spans="1:9" ht="15">
      <c r="A29" s="17"/>
      <c r="B29" s="18"/>
      <c r="C29" s="18"/>
      <c r="D29" s="18"/>
      <c r="E29" s="18"/>
      <c r="F29" s="18"/>
      <c r="G29" s="18"/>
      <c r="H29" s="18"/>
      <c r="I29" s="19"/>
    </row>
    <row r="30" spans="1:9" ht="15">
      <c r="A30" s="483" t="s">
        <v>143</v>
      </c>
      <c r="B30" s="458"/>
      <c r="C30" s="18"/>
      <c r="D30" s="18"/>
      <c r="E30" s="18"/>
      <c r="F30" s="18"/>
      <c r="G30" s="18"/>
      <c r="H30" s="18"/>
      <c r="I30" s="19"/>
    </row>
    <row r="31" spans="1:9" ht="31.5" customHeight="1">
      <c r="A31" s="491" t="s">
        <v>144</v>
      </c>
      <c r="B31" s="456"/>
      <c r="C31" s="456"/>
      <c r="D31" s="456"/>
      <c r="E31" s="456"/>
      <c r="F31" s="456"/>
      <c r="G31" s="456"/>
      <c r="H31" s="456"/>
      <c r="I31" s="457"/>
    </row>
    <row r="32" spans="1:9" ht="15">
      <c r="A32" s="17"/>
      <c r="B32" s="18"/>
      <c r="C32" s="18"/>
      <c r="D32" s="18"/>
      <c r="E32" s="18"/>
      <c r="F32" s="18"/>
      <c r="G32" s="18"/>
      <c r="H32" s="18"/>
      <c r="I32" s="19"/>
    </row>
    <row r="33" spans="1:9" ht="15">
      <c r="A33" s="483" t="s">
        <v>147</v>
      </c>
      <c r="B33" s="458"/>
      <c r="C33" s="18"/>
      <c r="D33" s="18"/>
      <c r="E33" s="18"/>
      <c r="F33" s="18"/>
      <c r="G33" s="18"/>
      <c r="H33" s="18"/>
      <c r="I33" s="19"/>
    </row>
    <row r="34" spans="1:9" ht="33" customHeight="1">
      <c r="A34" s="476" t="s">
        <v>145</v>
      </c>
      <c r="B34" s="477"/>
      <c r="C34" s="477"/>
      <c r="D34" s="477"/>
      <c r="E34" s="477"/>
      <c r="F34" s="477"/>
      <c r="G34" s="477"/>
      <c r="H34" s="477"/>
      <c r="I34" s="478"/>
    </row>
    <row r="35" spans="1:9" ht="15">
      <c r="A35" s="17"/>
      <c r="B35" s="18"/>
      <c r="C35" s="18"/>
      <c r="D35" s="18"/>
      <c r="E35" s="18"/>
      <c r="F35" s="18"/>
      <c r="G35" s="18"/>
      <c r="H35" s="18"/>
      <c r="I35" s="19"/>
    </row>
    <row r="36" spans="1:9" ht="15">
      <c r="A36" s="483" t="s">
        <v>148</v>
      </c>
      <c r="B36" s="458"/>
      <c r="C36" s="18"/>
      <c r="D36" s="18"/>
      <c r="E36" s="18"/>
      <c r="F36" s="18"/>
      <c r="G36" s="18"/>
      <c r="H36" s="18"/>
      <c r="I36" s="19"/>
    </row>
    <row r="37" spans="1:9" ht="15">
      <c r="A37" s="484" t="s">
        <v>149</v>
      </c>
      <c r="B37" s="485"/>
      <c r="C37" s="485"/>
      <c r="D37" s="485"/>
      <c r="E37" s="485"/>
      <c r="F37" s="485"/>
      <c r="G37" s="485"/>
      <c r="H37" s="485"/>
      <c r="I37" s="486"/>
    </row>
    <row r="38" spans="1:9" ht="15.75" thickBot="1">
      <c r="A38" s="17"/>
      <c r="B38" s="18"/>
      <c r="C38" s="18"/>
      <c r="D38" s="18"/>
      <c r="E38" s="18"/>
      <c r="F38" s="18"/>
      <c r="G38" s="18"/>
      <c r="H38" s="18"/>
      <c r="I38" s="19"/>
    </row>
    <row r="39" spans="1:9" ht="18" customHeight="1">
      <c r="A39" s="11" t="s">
        <v>150</v>
      </c>
      <c r="B39" s="465" t="s">
        <v>151</v>
      </c>
      <c r="C39" s="465"/>
      <c r="D39" s="465"/>
      <c r="E39" s="465" t="s">
        <v>154</v>
      </c>
      <c r="F39" s="465"/>
      <c r="G39" s="465"/>
      <c r="H39" s="465"/>
      <c r="I39" s="466"/>
    </row>
    <row r="40" spans="1:9" ht="18" customHeight="1">
      <c r="A40" s="12" t="s">
        <v>152</v>
      </c>
      <c r="B40" s="467" t="s">
        <v>151</v>
      </c>
      <c r="C40" s="467"/>
      <c r="D40" s="467"/>
      <c r="E40" s="467" t="s">
        <v>155</v>
      </c>
      <c r="F40" s="467"/>
      <c r="G40" s="467"/>
      <c r="H40" s="467"/>
      <c r="I40" s="468"/>
    </row>
    <row r="41" spans="1:9" ht="18" customHeight="1" thickBot="1">
      <c r="A41" s="13" t="s">
        <v>153</v>
      </c>
      <c r="B41" s="464" t="s">
        <v>151</v>
      </c>
      <c r="C41" s="464"/>
      <c r="D41" s="464"/>
      <c r="E41" s="464" t="s">
        <v>156</v>
      </c>
      <c r="F41" s="464"/>
      <c r="G41" s="464"/>
      <c r="H41" s="464"/>
      <c r="I41" s="479"/>
    </row>
    <row r="42" spans="1:9" ht="15.75" thickBot="1">
      <c r="A42" s="480" t="s">
        <v>157</v>
      </c>
      <c r="B42" s="481"/>
      <c r="C42" s="481"/>
      <c r="D42" s="481"/>
      <c r="E42" s="481"/>
      <c r="F42" s="481"/>
      <c r="G42" s="481"/>
      <c r="H42" s="481"/>
      <c r="I42" s="482"/>
    </row>
    <row r="43" spans="1:9" ht="15">
      <c r="A43" s="14">
        <v>21</v>
      </c>
      <c r="B43" s="465" t="s">
        <v>158</v>
      </c>
      <c r="C43" s="465"/>
      <c r="D43" s="465"/>
      <c r="E43" s="465" t="s">
        <v>154</v>
      </c>
      <c r="F43" s="465"/>
      <c r="G43" s="465"/>
      <c r="H43" s="465"/>
      <c r="I43" s="466"/>
    </row>
    <row r="44" spans="1:9" ht="15">
      <c r="A44" s="15">
        <v>22</v>
      </c>
      <c r="B44" s="467" t="s">
        <v>158</v>
      </c>
      <c r="C44" s="467"/>
      <c r="D44" s="467"/>
      <c r="E44" s="467" t="s">
        <v>155</v>
      </c>
      <c r="F44" s="467"/>
      <c r="G44" s="467"/>
      <c r="H44" s="467"/>
      <c r="I44" s="468"/>
    </row>
    <row r="45" spans="1:9" ht="15.75" thickBot="1">
      <c r="A45" s="16">
        <v>23</v>
      </c>
      <c r="B45" s="464" t="s">
        <v>158</v>
      </c>
      <c r="C45" s="464"/>
      <c r="D45" s="464"/>
      <c r="E45" s="464" t="s">
        <v>156</v>
      </c>
      <c r="F45" s="464"/>
      <c r="G45" s="464"/>
      <c r="H45" s="464"/>
      <c r="I45" s="479"/>
    </row>
    <row r="46" spans="1:9" ht="15.75" thickBot="1">
      <c r="A46" s="480" t="s">
        <v>159</v>
      </c>
      <c r="B46" s="481"/>
      <c r="C46" s="481"/>
      <c r="D46" s="481"/>
      <c r="E46" s="481"/>
      <c r="F46" s="481"/>
      <c r="G46" s="481"/>
      <c r="H46" s="481"/>
      <c r="I46" s="482"/>
    </row>
    <row r="47" spans="1:9" ht="15">
      <c r="A47" s="17"/>
      <c r="B47" s="18"/>
      <c r="C47" s="18"/>
      <c r="D47" s="18"/>
      <c r="E47" s="18"/>
      <c r="F47" s="18"/>
      <c r="G47" s="18"/>
      <c r="H47" s="18"/>
      <c r="I47" s="19"/>
    </row>
    <row r="48" spans="1:9" ht="15">
      <c r="A48" s="483" t="s">
        <v>160</v>
      </c>
      <c r="B48" s="458"/>
      <c r="C48" s="18"/>
      <c r="D48" s="18"/>
      <c r="E48" s="18"/>
      <c r="F48" s="18"/>
      <c r="G48" s="18"/>
      <c r="H48" s="18"/>
      <c r="I48" s="19"/>
    </row>
    <row r="49" spans="1:9" ht="30.75" customHeight="1">
      <c r="A49" s="476" t="s">
        <v>161</v>
      </c>
      <c r="B49" s="477"/>
      <c r="C49" s="477"/>
      <c r="D49" s="477"/>
      <c r="E49" s="477"/>
      <c r="F49" s="477"/>
      <c r="G49" s="477"/>
      <c r="H49" s="477"/>
      <c r="I49" s="478"/>
    </row>
    <row r="50" spans="1:9" ht="15">
      <c r="A50" s="461" t="s">
        <v>162</v>
      </c>
      <c r="B50" s="462"/>
      <c r="C50" s="462"/>
      <c r="D50" s="462"/>
      <c r="E50" s="462"/>
      <c r="F50" s="462"/>
      <c r="G50" s="462"/>
      <c r="H50" s="462"/>
      <c r="I50" s="463"/>
    </row>
    <row r="51" spans="1:9" ht="15.75" thickBot="1">
      <c r="A51" s="20"/>
      <c r="B51" s="21"/>
      <c r="C51" s="21"/>
      <c r="D51" s="21"/>
      <c r="E51" s="21"/>
      <c r="F51" s="21"/>
      <c r="G51" s="21"/>
      <c r="H51" s="21"/>
      <c r="I51" s="22"/>
    </row>
  </sheetData>
  <sheetProtection sheet="1" objects="1" scenarios="1" selectLockedCells="1"/>
  <mergeCells count="93">
    <mergeCell ref="A1:I1"/>
    <mergeCell ref="A4:I4"/>
    <mergeCell ref="A6:B6"/>
    <mergeCell ref="D6:E6"/>
    <mergeCell ref="F6:G6"/>
    <mergeCell ref="H6:I6"/>
    <mergeCell ref="F13:G13"/>
    <mergeCell ref="H13:I13"/>
    <mergeCell ref="H14:I14"/>
    <mergeCell ref="F14:G14"/>
    <mergeCell ref="H12:I12"/>
    <mergeCell ref="F12:G12"/>
    <mergeCell ref="F15:G15"/>
    <mergeCell ref="F18:G18"/>
    <mergeCell ref="F19:G19"/>
    <mergeCell ref="A17:E17"/>
    <mergeCell ref="F16:G16"/>
    <mergeCell ref="F17:G17"/>
    <mergeCell ref="A12:E12"/>
    <mergeCell ref="A13:E13"/>
    <mergeCell ref="A14:E14"/>
    <mergeCell ref="A15:E15"/>
    <mergeCell ref="A18:E18"/>
    <mergeCell ref="F21:G21"/>
    <mergeCell ref="A20:E20"/>
    <mergeCell ref="A21:E21"/>
    <mergeCell ref="A19:E19"/>
    <mergeCell ref="A16:E16"/>
    <mergeCell ref="H21:I21"/>
    <mergeCell ref="H15:I15"/>
    <mergeCell ref="H18:I18"/>
    <mergeCell ref="H19:I19"/>
    <mergeCell ref="H16:I16"/>
    <mergeCell ref="H17:I17"/>
    <mergeCell ref="A30:B30"/>
    <mergeCell ref="A31:I31"/>
    <mergeCell ref="H22:I22"/>
    <mergeCell ref="A9:B9"/>
    <mergeCell ref="A10:I10"/>
    <mergeCell ref="A23:E23"/>
    <mergeCell ref="A24:E24"/>
    <mergeCell ref="F23:G23"/>
    <mergeCell ref="F24:G24"/>
    <mergeCell ref="H23:I23"/>
    <mergeCell ref="A22:E22"/>
    <mergeCell ref="F20:G20"/>
    <mergeCell ref="H24:I24"/>
    <mergeCell ref="H25:I25"/>
    <mergeCell ref="A26:E26"/>
    <mergeCell ref="A27:E27"/>
    <mergeCell ref="A25:E25"/>
    <mergeCell ref="F25:G25"/>
    <mergeCell ref="F22:G22"/>
    <mergeCell ref="H20:I20"/>
    <mergeCell ref="A28:E28"/>
    <mergeCell ref="F26:G26"/>
    <mergeCell ref="F27:G27"/>
    <mergeCell ref="F28:G28"/>
    <mergeCell ref="H26:I26"/>
    <mergeCell ref="H27:I27"/>
    <mergeCell ref="H28:I28"/>
    <mergeCell ref="A33:B33"/>
    <mergeCell ref="A34:I34"/>
    <mergeCell ref="E39:I39"/>
    <mergeCell ref="A42:I42"/>
    <mergeCell ref="B43:D43"/>
    <mergeCell ref="A36:B36"/>
    <mergeCell ref="B41:D41"/>
    <mergeCell ref="A37:I37"/>
    <mergeCell ref="E40:I40"/>
    <mergeCell ref="E41:I41"/>
    <mergeCell ref="B39:D39"/>
    <mergeCell ref="A49:I49"/>
    <mergeCell ref="E45:I45"/>
    <mergeCell ref="A46:I46"/>
    <mergeCell ref="A48:B48"/>
    <mergeCell ref="B40:D40"/>
    <mergeCell ref="J1:R1"/>
    <mergeCell ref="K6:L6"/>
    <mergeCell ref="M6:N6"/>
    <mergeCell ref="O6:P6"/>
    <mergeCell ref="Q6:R6"/>
    <mergeCell ref="K8:L8"/>
    <mergeCell ref="K9:R10"/>
    <mergeCell ref="K12:L12"/>
    <mergeCell ref="K13:R15"/>
    <mergeCell ref="K17:R18"/>
    <mergeCell ref="K19:R20"/>
    <mergeCell ref="A50:I50"/>
    <mergeCell ref="B45:D45"/>
    <mergeCell ref="E43:I43"/>
    <mergeCell ref="E44:I44"/>
    <mergeCell ref="B44:D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53"/>
  <sheetViews>
    <sheetView zoomScalePageLayoutView="0" workbookViewId="0" topLeftCell="A34">
      <selection activeCell="A48" sqref="A48:A49"/>
    </sheetView>
  </sheetViews>
  <sheetFormatPr defaultColWidth="9.140625" defaultRowHeight="15"/>
  <cols>
    <col min="1" max="1" width="52.8515625" style="0" customWidth="1"/>
    <col min="3" max="3" width="54.421875" style="0" customWidth="1"/>
  </cols>
  <sheetData>
    <row r="4" spans="1:3" ht="15">
      <c r="A4" t="s">
        <v>197</v>
      </c>
      <c r="C4" t="s">
        <v>198</v>
      </c>
    </row>
    <row r="5" spans="1:3" ht="15">
      <c r="A5" t="s">
        <v>199</v>
      </c>
      <c r="C5" t="s">
        <v>200</v>
      </c>
    </row>
    <row r="6" spans="1:3" ht="15">
      <c r="A6" t="s">
        <v>201</v>
      </c>
      <c r="C6" t="s">
        <v>202</v>
      </c>
    </row>
    <row r="7" ht="15">
      <c r="A7" t="s">
        <v>203</v>
      </c>
    </row>
    <row r="8" spans="1:3" ht="15">
      <c r="A8" t="s">
        <v>204</v>
      </c>
      <c r="C8" t="s">
        <v>205</v>
      </c>
    </row>
    <row r="9" spans="1:3" ht="15">
      <c r="A9" t="s">
        <v>206</v>
      </c>
      <c r="C9" t="s">
        <v>207</v>
      </c>
    </row>
    <row r="10" spans="1:3" ht="15">
      <c r="A10" t="s">
        <v>208</v>
      </c>
      <c r="C10" t="s">
        <v>209</v>
      </c>
    </row>
    <row r="11" spans="1:3" ht="15">
      <c r="A11" t="s">
        <v>210</v>
      </c>
      <c r="C11" t="s">
        <v>211</v>
      </c>
    </row>
    <row r="12" spans="1:3" ht="15">
      <c r="A12" t="s">
        <v>212</v>
      </c>
      <c r="C12" t="s">
        <v>213</v>
      </c>
    </row>
    <row r="13" spans="1:3" ht="15">
      <c r="A13" t="s">
        <v>214</v>
      </c>
      <c r="C13" t="s">
        <v>215</v>
      </c>
    </row>
    <row r="14" spans="1:3" ht="15">
      <c r="A14" t="s">
        <v>216</v>
      </c>
      <c r="C14" t="s">
        <v>217</v>
      </c>
    </row>
    <row r="15" spans="1:3" ht="15">
      <c r="A15" t="s">
        <v>218</v>
      </c>
      <c r="C15" t="s">
        <v>219</v>
      </c>
    </row>
    <row r="16" spans="1:3" ht="15">
      <c r="A16" t="s">
        <v>220</v>
      </c>
      <c r="C16" t="s">
        <v>221</v>
      </c>
    </row>
    <row r="17" spans="1:3" ht="15">
      <c r="A17" t="s">
        <v>222</v>
      </c>
      <c r="C17" t="s">
        <v>223</v>
      </c>
    </row>
    <row r="18" spans="1:3" ht="15">
      <c r="A18" t="s">
        <v>224</v>
      </c>
      <c r="C18" t="s">
        <v>225</v>
      </c>
    </row>
    <row r="19" spans="1:3" ht="15">
      <c r="A19" t="s">
        <v>274</v>
      </c>
      <c r="C19" t="s">
        <v>227</v>
      </c>
    </row>
    <row r="20" ht="15">
      <c r="A20" t="s">
        <v>226</v>
      </c>
    </row>
    <row r="21" ht="15">
      <c r="A21" t="s">
        <v>228</v>
      </c>
    </row>
    <row r="22" ht="15">
      <c r="A22" t="s">
        <v>229</v>
      </c>
    </row>
    <row r="23" spans="1:3" ht="15">
      <c r="A23" t="s">
        <v>230</v>
      </c>
      <c r="C23" t="s">
        <v>231</v>
      </c>
    </row>
    <row r="24" spans="1:3" ht="15">
      <c r="A24" t="s">
        <v>232</v>
      </c>
      <c r="C24" t="s">
        <v>233</v>
      </c>
    </row>
    <row r="25" spans="1:3" ht="15">
      <c r="A25" t="s">
        <v>234</v>
      </c>
      <c r="C25" t="s">
        <v>235</v>
      </c>
    </row>
    <row r="26" spans="1:3" ht="15">
      <c r="A26" t="s">
        <v>275</v>
      </c>
      <c r="C26" t="s">
        <v>237</v>
      </c>
    </row>
    <row r="27" spans="1:3" ht="30">
      <c r="A27" s="142" t="s">
        <v>276</v>
      </c>
      <c r="C27" t="s">
        <v>239</v>
      </c>
    </row>
    <row r="28" spans="1:3" ht="15">
      <c r="A28" t="s">
        <v>236</v>
      </c>
      <c r="C28" t="s">
        <v>241</v>
      </c>
    </row>
    <row r="29" spans="1:3" ht="15">
      <c r="A29" s="143" t="s">
        <v>277</v>
      </c>
      <c r="C29" t="s">
        <v>243</v>
      </c>
    </row>
    <row r="30" spans="1:3" ht="15">
      <c r="A30" t="s">
        <v>278</v>
      </c>
      <c r="C30" t="s">
        <v>245</v>
      </c>
    </row>
    <row r="31" spans="1:3" ht="15">
      <c r="A31" t="s">
        <v>279</v>
      </c>
      <c r="C31" t="s">
        <v>247</v>
      </c>
    </row>
    <row r="32" spans="1:3" ht="15">
      <c r="A32" t="s">
        <v>280</v>
      </c>
      <c r="C32" t="s">
        <v>248</v>
      </c>
    </row>
    <row r="33" spans="1:3" ht="15">
      <c r="A33" t="s">
        <v>281</v>
      </c>
      <c r="C33" t="s">
        <v>249</v>
      </c>
    </row>
    <row r="34" spans="1:3" ht="15">
      <c r="A34" t="s">
        <v>282</v>
      </c>
      <c r="C34" t="s">
        <v>250</v>
      </c>
    </row>
    <row r="35" spans="1:3" ht="15">
      <c r="A35" t="s">
        <v>283</v>
      </c>
      <c r="C35" t="s">
        <v>251</v>
      </c>
    </row>
    <row r="36" spans="1:3" ht="15">
      <c r="A36" t="s">
        <v>238</v>
      </c>
      <c r="C36" t="s">
        <v>252</v>
      </c>
    </row>
    <row r="37" spans="1:3" ht="15">
      <c r="A37" t="s">
        <v>284</v>
      </c>
      <c r="C37" t="s">
        <v>253</v>
      </c>
    </row>
    <row r="38" spans="1:3" ht="15">
      <c r="A38" t="s">
        <v>285</v>
      </c>
      <c r="C38" t="s">
        <v>254</v>
      </c>
    </row>
    <row r="39" ht="15">
      <c r="A39" t="s">
        <v>286</v>
      </c>
    </row>
    <row r="40" ht="15">
      <c r="A40" t="s">
        <v>287</v>
      </c>
    </row>
    <row r="41" ht="15">
      <c r="A41" t="s">
        <v>288</v>
      </c>
    </row>
    <row r="42" ht="15">
      <c r="A42" t="s">
        <v>240</v>
      </c>
    </row>
    <row r="43" ht="15">
      <c r="A43" t="s">
        <v>289</v>
      </c>
    </row>
    <row r="44" ht="15">
      <c r="A44" t="s">
        <v>242</v>
      </c>
    </row>
    <row r="45" ht="15">
      <c r="A45" t="s">
        <v>244</v>
      </c>
    </row>
    <row r="46" ht="15">
      <c r="A46" t="s">
        <v>246</v>
      </c>
    </row>
    <row r="47" ht="15">
      <c r="A47" t="s">
        <v>290</v>
      </c>
    </row>
    <row r="48" ht="15">
      <c r="A48" t="s">
        <v>291</v>
      </c>
    </row>
    <row r="49" ht="15">
      <c r="A49" t="s">
        <v>292</v>
      </c>
    </row>
    <row r="52" ht="15">
      <c r="A52" t="s">
        <v>3</v>
      </c>
    </row>
    <row r="53" ht="15">
      <c r="A53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ProBook</dc:creator>
  <cp:keywords/>
  <dc:description/>
  <cp:lastModifiedBy>Vice-deans</cp:lastModifiedBy>
  <cp:lastPrinted>2021-07-23T11:21:36Z</cp:lastPrinted>
  <dcterms:created xsi:type="dcterms:W3CDTF">2015-10-10T06:25:10Z</dcterms:created>
  <dcterms:modified xsi:type="dcterms:W3CDTF">2021-07-23T11:29:20Z</dcterms:modified>
  <cp:category/>
  <cp:version/>
  <cp:contentType/>
  <cp:contentStatus/>
</cp:coreProperties>
</file>